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8715" windowHeight="7095" firstSheet="1" activeTab="3"/>
  </bookViews>
  <sheets>
    <sheet name="abtotytd" sheetId="1" r:id="rId1"/>
    <sheet name="abtotytdbyschool" sheetId="2" r:id="rId2"/>
    <sheet name="Recip Borrowing" sheetId="3" r:id="rId3"/>
    <sheet name="Leaders" sheetId="4" r:id="rId4"/>
    <sheet name="Patterns (Total)" sheetId="5" r:id="rId5"/>
    <sheet name="Patterns (CLS)" sheetId="6" r:id="rId6"/>
  </sheets>
  <definedNames>
    <definedName name="_xlnm.Print_Area" localSheetId="1">'abtotytdbyschool'!$A$1:$M$44</definedName>
    <definedName name="_xlnm.Print_Area" localSheetId="3">'Leaders'!$A$1:$I$128</definedName>
    <definedName name="_xlnm.Print_Area" localSheetId="5">'Patterns (CLS)'!$A$1:$I$206</definedName>
    <definedName name="_xlnm.Print_Area" localSheetId="2">'Recip Borrowing'!$A$1:$I$130</definedName>
  </definedNames>
  <calcPr fullCalcOnLoad="1"/>
</workbook>
</file>

<file path=xl/sharedStrings.xml><?xml version="1.0" encoding="utf-8"?>
<sst xmlns="http://schemas.openxmlformats.org/spreadsheetml/2006/main" count="328" uniqueCount="47">
  <si>
    <t>-</t>
  </si>
  <si>
    <t>WRLC Reciprocal Borrowing by Library</t>
  </si>
  <si>
    <t>07/01/2005 through 06/30/2006</t>
  </si>
  <si>
    <t>borrowing</t>
  </si>
  <si>
    <t>AU</t>
  </si>
  <si>
    <t>CU</t>
  </si>
  <si>
    <t>DC</t>
  </si>
  <si>
    <t>GA</t>
  </si>
  <si>
    <t>GM</t>
  </si>
  <si>
    <t>GT</t>
  </si>
  <si>
    <t>GW</t>
  </si>
  <si>
    <t>MU</t>
  </si>
  <si>
    <t>Lending</t>
  </si>
  <si>
    <t>lending</t>
  </si>
  <si>
    <t>Totals</t>
  </si>
  <si>
    <t>Direct loans:</t>
  </si>
  <si>
    <t>    </t>
  </si>
  <si>
    <t>CLS loans:</t>
  </si>
  <si>
    <t>CLS articles:</t>
  </si>
  <si>
    <t>Subtotal</t>
  </si>
  <si>
    <t>Direct loans*:</t>
  </si>
  <si>
    <t>Direct Borrows</t>
  </si>
  <si>
    <t>CLS Items Borrowed</t>
  </si>
  <si>
    <t>CLS Articles Recv'd</t>
  </si>
  <si>
    <t>Borrowing Totals</t>
  </si>
  <si>
    <r>
      <t>  </t>
    </r>
    <r>
      <rPr>
        <sz val="10"/>
        <rFont val="Arial"/>
        <family val="0"/>
      </rPr>
      <t xml:space="preserve"> </t>
    </r>
    <r>
      <rPr>
        <b/>
        <sz val="7.5"/>
        <rFont val="Arial"/>
        <family val="0"/>
      </rPr>
      <t>Shaded cells</t>
    </r>
    <r>
      <rPr>
        <sz val="7.5"/>
        <rFont val="Arial"/>
        <family val="0"/>
      </rPr>
      <t xml:space="preserve"> represent zero counts.</t>
    </r>
  </si>
  <si>
    <t xml:space="preserve">   *  GT direct loans for July 2005 - June 2006 </t>
  </si>
  <si>
    <t>Total Lending</t>
  </si>
  <si>
    <t>CLS BorrowingTotal</t>
  </si>
  <si>
    <t>   Shaded cells represent zero counts.</t>
  </si>
  <si>
    <t>Note: Direct loans by GM and GT provided from their separate circulation systems</t>
  </si>
  <si>
    <t>Most Lending</t>
  </si>
  <si>
    <t>Most Borrowing</t>
  </si>
  <si>
    <t>Ratio</t>
  </si>
  <si>
    <t>Borrowing ratios</t>
  </si>
  <si>
    <t>Total</t>
  </si>
  <si>
    <t>Borrowing</t>
  </si>
  <si>
    <t>Percent of</t>
  </si>
  <si>
    <t>AU-GW</t>
  </si>
  <si>
    <t>GT-GW</t>
  </si>
  <si>
    <t>GM-GW</t>
  </si>
  <si>
    <t>GT-AU</t>
  </si>
  <si>
    <t>GW-CU</t>
  </si>
  <si>
    <t>GM-AU</t>
  </si>
  <si>
    <t>Borrow</t>
  </si>
  <si>
    <t>Lend</t>
  </si>
  <si>
    <t>CLS Subtotals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</si>
</sst>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0"/>
      <name val="Arial"/>
      <family val="0"/>
    </font>
    <font>
      <u val="single"/>
      <sz val="10"/>
      <color indexed="18"/>
      <name val="Arial"/>
      <family val="0"/>
    </font>
    <font>
      <sz val="10"/>
      <color indexed="30"/>
      <name val="Arial"/>
      <family val="0"/>
    </font>
    <font>
      <b/>
      <i/>
      <sz val="10"/>
      <name val="Arial"/>
      <family val="0"/>
    </font>
    <font>
      <b/>
      <i/>
      <sz val="10"/>
      <color indexed="21"/>
      <name val="Arial"/>
      <family val="0"/>
    </font>
    <font>
      <b/>
      <sz val="12"/>
      <color indexed="21"/>
      <name val="Arial"/>
      <family val="0"/>
    </font>
    <font>
      <b/>
      <i/>
      <sz val="12"/>
      <color indexed="20"/>
      <name val="Arial"/>
      <family val="0"/>
    </font>
    <font>
      <b/>
      <i/>
      <sz val="10"/>
      <color indexed="20"/>
      <name val="Arial"/>
      <family val="0"/>
    </font>
    <font>
      <b/>
      <sz val="12"/>
      <color indexed="20"/>
      <name val="Arial"/>
      <family val="0"/>
    </font>
    <font>
      <sz val="7.5"/>
      <name val="Arial"/>
      <family val="0"/>
    </font>
    <font>
      <b/>
      <sz val="10"/>
      <name val="Arial"/>
      <family val="0"/>
    </font>
    <font>
      <b/>
      <i/>
      <sz val="12"/>
      <color indexed="21"/>
      <name val="Arial"/>
      <family val="0"/>
    </font>
    <font>
      <b/>
      <sz val="7.5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10"/>
      <color indexed="10"/>
      <name val="Arial"/>
      <family val="0"/>
    </font>
    <font>
      <b/>
      <i/>
      <sz val="12"/>
      <color indexed="12"/>
      <name val="Arial"/>
      <family val="0"/>
    </font>
    <font>
      <b/>
      <i/>
      <sz val="12"/>
      <color indexed="8"/>
      <name val="Arial"/>
      <family val="2"/>
    </font>
    <font>
      <b/>
      <i/>
      <sz val="10"/>
      <color indexed="12"/>
      <name val="Arial"/>
      <family val="0"/>
    </font>
    <font>
      <sz val="7.5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10"/>
      <name val="Arial"/>
      <family val="0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0"/>
    </font>
    <font>
      <sz val="12.5"/>
      <name val="Arial"/>
      <family val="0"/>
    </font>
    <font>
      <sz val="9"/>
      <name val="Arial"/>
      <family val="0"/>
    </font>
    <font>
      <b/>
      <sz val="8"/>
      <name val="Arial"/>
      <family val="0"/>
    </font>
    <font>
      <b/>
      <i/>
      <sz val="13"/>
      <name val="Arial"/>
      <family val="0"/>
    </font>
    <font>
      <sz val="13"/>
      <name val="Arial"/>
      <family val="0"/>
    </font>
    <font>
      <b/>
      <i/>
      <sz val="8.5"/>
      <name val="Arial"/>
      <family val="0"/>
    </font>
    <font>
      <sz val="9.5"/>
      <name val="Arial"/>
      <family val="0"/>
    </font>
    <font>
      <b/>
      <i/>
      <sz val="13.5"/>
      <name val="Arial"/>
      <family val="0"/>
    </font>
    <font>
      <sz val="12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2.75"/>
      <name val="Arial"/>
      <family val="0"/>
    </font>
    <font>
      <sz val="8"/>
      <name val="Arial"/>
      <family val="0"/>
    </font>
    <font>
      <b/>
      <i/>
      <sz val="11.75"/>
      <name val="Arial"/>
      <family val="0"/>
    </font>
    <font>
      <sz val="2.75"/>
      <name val="Arial"/>
      <family val="0"/>
    </font>
    <font>
      <sz val="4.25"/>
      <name val="Arial"/>
      <family val="0"/>
    </font>
    <font>
      <b/>
      <i/>
      <sz val="8.25"/>
      <name val="Arial"/>
      <family val="0"/>
    </font>
    <font>
      <b/>
      <sz val="8.25"/>
      <name val="Arial"/>
      <family val="0"/>
    </font>
    <font>
      <sz val="11.5"/>
      <name val="Arial"/>
      <family val="0"/>
    </font>
    <font>
      <sz val="8.25"/>
      <name val="Arial"/>
      <family val="0"/>
    </font>
    <font>
      <b/>
      <i/>
      <sz val="10.5"/>
      <name val="Arial"/>
      <family val="0"/>
    </font>
    <font>
      <sz val="11.7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b/>
      <i/>
      <sz val="12"/>
      <name val="Arial"/>
      <family val="0"/>
    </font>
    <font>
      <sz val="5.25"/>
      <name val="Arial"/>
      <family val="0"/>
    </font>
    <font>
      <sz val="5"/>
      <name val="Arial"/>
      <family val="0"/>
    </font>
    <font>
      <b/>
      <sz val="9"/>
      <name val="Arial"/>
      <family val="0"/>
    </font>
    <font>
      <sz val="4.75"/>
      <name val="Arial"/>
      <family val="0"/>
    </font>
    <font>
      <sz val="4"/>
      <name val="Arial"/>
      <family val="0"/>
    </font>
    <font>
      <b/>
      <sz val="8.75"/>
      <name val="Arial"/>
      <family val="0"/>
    </font>
    <font>
      <i/>
      <sz val="10"/>
      <name val="Arial"/>
      <family val="2"/>
    </font>
    <font>
      <sz val="11"/>
      <name val="Arial"/>
      <family val="0"/>
    </font>
    <font>
      <b/>
      <sz val="9.5"/>
      <name val="Arial"/>
      <family val="0"/>
    </font>
    <font>
      <sz val="8.75"/>
      <name val="Arial"/>
      <family val="0"/>
    </font>
    <font>
      <b/>
      <sz val="8.5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8"/>
      <color indexed="9"/>
      <name val="Arial"/>
      <family val="0"/>
    </font>
    <font>
      <b/>
      <i/>
      <sz val="9"/>
      <name val="Arial"/>
      <family val="0"/>
    </font>
    <font>
      <sz val="10.75"/>
      <name val="Arial"/>
      <family val="0"/>
    </font>
    <font>
      <sz val="11.2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0" fillId="2" borderId="2" xfId="0" applyFill="1" applyBorder="1" applyAlignment="1">
      <alignment wrapText="1"/>
    </xf>
    <xf numFmtId="3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3" fontId="10" fillId="0" borderId="2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10" fillId="0" borderId="2" xfId="0" applyFont="1" applyBorder="1" applyAlignment="1">
      <alignment horizontal="right" wrapText="1"/>
    </xf>
    <xf numFmtId="3" fontId="3" fillId="0" borderId="2" xfId="0" applyNumberFormat="1" applyFont="1" applyBorder="1" applyAlignment="1">
      <alignment horizontal="right" wrapText="1"/>
    </xf>
    <xf numFmtId="0" fontId="13" fillId="3" borderId="0" xfId="0" applyFont="1" applyFill="1" applyAlignment="1">
      <alignment/>
    </xf>
    <xf numFmtId="0" fontId="16" fillId="3" borderId="0" xfId="0" applyFont="1" applyFill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right" wrapText="1"/>
    </xf>
    <xf numFmtId="0" fontId="13" fillId="2" borderId="2" xfId="0" applyFont="1" applyFill="1" applyBorder="1" applyAlignment="1">
      <alignment wrapText="1"/>
    </xf>
    <xf numFmtId="3" fontId="13" fillId="3" borderId="2" xfId="0" applyNumberFormat="1" applyFont="1" applyFill="1" applyBorder="1" applyAlignment="1">
      <alignment horizontal="right" wrapText="1"/>
    </xf>
    <xf numFmtId="0" fontId="13" fillId="3" borderId="2" xfId="0" applyFont="1" applyFill="1" applyBorder="1" applyAlignment="1">
      <alignment horizontal="right" wrapText="1"/>
    </xf>
    <xf numFmtId="3" fontId="20" fillId="3" borderId="3" xfId="0" applyNumberFormat="1" applyFont="1" applyFill="1" applyBorder="1" applyAlignment="1">
      <alignment horizontal="right" wrapText="1"/>
    </xf>
    <xf numFmtId="0" fontId="14" fillId="4" borderId="4" xfId="0" applyFont="1" applyFill="1" applyBorder="1" applyAlignment="1">
      <alignment/>
    </xf>
    <xf numFmtId="3" fontId="13" fillId="4" borderId="4" xfId="0" applyNumberFormat="1" applyFont="1" applyFill="1" applyBorder="1" applyAlignment="1">
      <alignment/>
    </xf>
    <xf numFmtId="0" fontId="13" fillId="2" borderId="2" xfId="15" applyNumberFormat="1" applyFont="1" applyFill="1" applyBorder="1" applyAlignment="1">
      <alignment wrapText="1"/>
    </xf>
    <xf numFmtId="3" fontId="13" fillId="2" borderId="2" xfId="15" applyNumberFormat="1" applyFont="1" applyFill="1" applyBorder="1" applyAlignment="1">
      <alignment wrapText="1"/>
    </xf>
    <xf numFmtId="3" fontId="20" fillId="2" borderId="3" xfId="15" applyNumberFormat="1" applyFont="1" applyFill="1" applyBorder="1" applyAlignment="1">
      <alignment wrapText="1"/>
    </xf>
    <xf numFmtId="3" fontId="14" fillId="4" borderId="4" xfId="0" applyNumberFormat="1" applyFont="1" applyFill="1" applyBorder="1" applyAlignment="1">
      <alignment/>
    </xf>
    <xf numFmtId="0" fontId="20" fillId="3" borderId="3" xfId="0" applyFont="1" applyFill="1" applyBorder="1" applyAlignment="1">
      <alignment horizontal="right" wrapText="1"/>
    </xf>
    <xf numFmtId="3" fontId="13" fillId="0" borderId="2" xfId="15" applyNumberFormat="1" applyFont="1" applyFill="1" applyBorder="1" applyAlignment="1">
      <alignment wrapText="1"/>
    </xf>
    <xf numFmtId="0" fontId="13" fillId="0" borderId="2" xfId="15" applyNumberFormat="1" applyFont="1" applyFill="1" applyBorder="1" applyAlignment="1">
      <alignment wrapText="1"/>
    </xf>
    <xf numFmtId="3" fontId="20" fillId="0" borderId="3" xfId="15" applyNumberFormat="1" applyFont="1" applyFill="1" applyBorder="1" applyAlignment="1">
      <alignment wrapText="1"/>
    </xf>
    <xf numFmtId="3" fontId="20" fillId="3" borderId="2" xfId="0" applyNumberFormat="1" applyFont="1" applyFill="1" applyBorder="1" applyAlignment="1">
      <alignment horizontal="right" wrapText="1"/>
    </xf>
    <xf numFmtId="3" fontId="20" fillId="3" borderId="1" xfId="0" applyNumberFormat="1" applyFont="1" applyFill="1" applyBorder="1" applyAlignment="1">
      <alignment horizontal="right" wrapText="1"/>
    </xf>
    <xf numFmtId="0" fontId="20" fillId="3" borderId="1" xfId="0" applyFont="1" applyFill="1" applyBorder="1" applyAlignment="1">
      <alignment horizontal="right" wrapText="1"/>
    </xf>
    <xf numFmtId="3" fontId="20" fillId="3" borderId="0" xfId="0" applyNumberFormat="1" applyFont="1" applyFill="1" applyAlignment="1">
      <alignment horizontal="right" wrapText="1"/>
    </xf>
    <xf numFmtId="3" fontId="20" fillId="3" borderId="5" xfId="0" applyNumberFormat="1" applyFont="1" applyFill="1" applyBorder="1" applyAlignment="1">
      <alignment horizontal="right" wrapText="1"/>
    </xf>
    <xf numFmtId="0" fontId="20" fillId="3" borderId="5" xfId="0" applyFont="1" applyFill="1" applyBorder="1" applyAlignment="1">
      <alignment horizontal="right" wrapText="1"/>
    </xf>
    <xf numFmtId="3" fontId="13" fillId="4" borderId="6" xfId="0" applyNumberFormat="1" applyFont="1" applyFill="1" applyBorder="1" applyAlignment="1">
      <alignment/>
    </xf>
    <xf numFmtId="3" fontId="20" fillId="3" borderId="6" xfId="0" applyNumberFormat="1" applyFont="1" applyFill="1" applyBorder="1" applyAlignment="1">
      <alignment horizontal="right" wrapText="1"/>
    </xf>
    <xf numFmtId="0" fontId="17" fillId="5" borderId="4" xfId="0" applyFont="1" applyFill="1" applyBorder="1" applyAlignment="1">
      <alignment/>
    </xf>
    <xf numFmtId="0" fontId="22" fillId="5" borderId="7" xfId="0" applyFont="1" applyFill="1" applyBorder="1" applyAlignment="1">
      <alignment/>
    </xf>
    <xf numFmtId="3" fontId="14" fillId="5" borderId="4" xfId="0" applyNumberFormat="1" applyFont="1" applyFill="1" applyBorder="1" applyAlignment="1">
      <alignment/>
    </xf>
    <xf numFmtId="3" fontId="14" fillId="5" borderId="6" xfId="0" applyNumberFormat="1" applyFont="1" applyFill="1" applyBorder="1" applyAlignment="1">
      <alignment/>
    </xf>
    <xf numFmtId="3" fontId="14" fillId="4" borderId="5" xfId="0" applyNumberFormat="1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4" fillId="3" borderId="0" xfId="0" applyFont="1" applyFill="1" applyAlignment="1">
      <alignment/>
    </xf>
    <xf numFmtId="0" fontId="19" fillId="3" borderId="0" xfId="0" applyFont="1" applyFill="1" applyAlignment="1">
      <alignment horizontal="righ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0" fillId="0" borderId="0" xfId="21" applyBorder="1" applyAlignment="1">
      <alignment/>
    </xf>
    <xf numFmtId="9" fontId="0" fillId="0" borderId="0" xfId="0" applyNumberFormat="1" applyAlignment="1">
      <alignment/>
    </xf>
    <xf numFmtId="0" fontId="3" fillId="0" borderId="8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20" fillId="2" borderId="2" xfId="15" applyNumberFormat="1" applyFont="1" applyFill="1" applyBorder="1" applyAlignment="1">
      <alignment wrapText="1"/>
    </xf>
    <xf numFmtId="3" fontId="13" fillId="0" borderId="2" xfId="15" applyNumberFormat="1" applyFont="1" applyBorder="1" applyAlignment="1">
      <alignment wrapText="1"/>
    </xf>
    <xf numFmtId="0" fontId="13" fillId="0" borderId="2" xfId="15" applyNumberFormat="1" applyFont="1" applyBorder="1" applyAlignment="1">
      <alignment wrapText="1"/>
    </xf>
    <xf numFmtId="3" fontId="20" fillId="0" borderId="3" xfId="15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0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6" borderId="0" xfId="0" applyFont="1" applyFill="1" applyAlignment="1">
      <alignment horizontal="left" wrapText="1"/>
    </xf>
    <xf numFmtId="0" fontId="3" fillId="7" borderId="0" xfId="0" applyFont="1" applyFill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  <xf numFmtId="0" fontId="20" fillId="3" borderId="0" xfId="0" applyFont="1" applyFill="1" applyAlignment="1">
      <alignment wrapText="1"/>
    </xf>
    <xf numFmtId="0" fontId="21" fillId="3" borderId="11" xfId="0" applyFont="1" applyFill="1" applyBorder="1" applyAlignment="1">
      <alignment horizontal="right" wrapText="1"/>
    </xf>
    <xf numFmtId="0" fontId="21" fillId="3" borderId="12" xfId="0" applyFont="1" applyFill="1" applyBorder="1" applyAlignment="1">
      <alignment horizontal="right" wrapText="1"/>
    </xf>
    <xf numFmtId="0" fontId="21" fillId="3" borderId="17" xfId="0" applyFont="1" applyFill="1" applyBorder="1" applyAlignment="1">
      <alignment horizontal="right" wrapText="1"/>
    </xf>
    <xf numFmtId="0" fontId="21" fillId="3" borderId="18" xfId="0" applyFont="1" applyFill="1" applyBorder="1" applyAlignment="1">
      <alignment horizontal="right" wrapText="1"/>
    </xf>
    <xf numFmtId="0" fontId="8" fillId="3" borderId="14" xfId="0" applyFont="1" applyFill="1" applyBorder="1" applyAlignment="1">
      <alignment wrapText="1"/>
    </xf>
    <xf numFmtId="0" fontId="8" fillId="3" borderId="15" xfId="0" applyFont="1" applyFill="1" applyBorder="1" applyAlignment="1">
      <alignment wrapText="1"/>
    </xf>
    <xf numFmtId="0" fontId="8" fillId="3" borderId="16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8" fillId="3" borderId="20" xfId="0" applyFont="1" applyFill="1" applyBorder="1" applyAlignment="1">
      <alignment wrapText="1"/>
    </xf>
    <xf numFmtId="0" fontId="8" fillId="3" borderId="21" xfId="0" applyFont="1" applyFill="1" applyBorder="1" applyAlignment="1">
      <alignment wrapText="1"/>
    </xf>
    <xf numFmtId="0" fontId="5" fillId="3" borderId="14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17" fillId="4" borderId="22" xfId="0" applyFont="1" applyFill="1" applyBorder="1" applyAlignment="1">
      <alignment horizontal="left" wrapText="1"/>
    </xf>
    <xf numFmtId="0" fontId="17" fillId="4" borderId="21" xfId="0" applyFont="1" applyFill="1" applyBorder="1" applyAlignment="1">
      <alignment horizontal="left" wrapText="1"/>
    </xf>
    <xf numFmtId="0" fontId="18" fillId="3" borderId="11" xfId="0" applyFont="1" applyFill="1" applyBorder="1" applyAlignment="1">
      <alignment horizontal="left" wrapText="1"/>
    </xf>
    <xf numFmtId="0" fontId="18" fillId="3" borderId="12" xfId="0" applyFont="1" applyFill="1" applyBorder="1" applyAlignment="1">
      <alignment horizontal="left" wrapText="1"/>
    </xf>
    <xf numFmtId="0" fontId="14" fillId="7" borderId="0" xfId="0" applyFont="1" applyFill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right" wrapText="1"/>
    </xf>
    <xf numFmtId="0" fontId="5" fillId="3" borderId="0" xfId="0" applyFont="1" applyFill="1" applyAlignment="1">
      <alignment horizontal="center" wrapText="1"/>
    </xf>
    <xf numFmtId="0" fontId="15" fillId="0" borderId="11" xfId="0" applyFont="1" applyBorder="1" applyAlignment="1">
      <alignment horizontal="right" wrapText="1"/>
    </xf>
    <xf numFmtId="0" fontId="15" fillId="0" borderId="12" xfId="0" applyFont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1" u="none" baseline="0">
                <a:latin typeface="Arial"/>
                <a:ea typeface="Arial"/>
                <a:cs typeface="Arial"/>
              </a:rPr>
              <a:t>Total Consortial Lending Among WRLC Libraries
AY 2005-2006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75"/>
          <c:w val="0.93825"/>
          <c:h val="0.77775"/>
        </c:manualLayout>
      </c:layout>
      <c:bar3DChart>
        <c:barDir val="col"/>
        <c:grouping val="clustered"/>
        <c:varyColors val="0"/>
        <c:ser>
          <c:idx val="1"/>
          <c:order val="0"/>
          <c:tx>
            <c:v>Lending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(abtotytdbyschool!$M$8,abtotytdbyschool!$M$12,abtotytdbyschool!$M$16,abtotytdbyschool!$M$20,abtotytdbyschool!$M$24,abtotytdbyschool!$M$28,abtotytdbyschool!$M$32,abtotytdbyschool!$M$36)</c:f>
              <c:numCache>
                <c:ptCount val="8"/>
                <c:pt idx="0">
                  <c:v>41339</c:v>
                </c:pt>
                <c:pt idx="1">
                  <c:v>19326</c:v>
                </c:pt>
                <c:pt idx="2">
                  <c:v>12173</c:v>
                </c:pt>
                <c:pt idx="3">
                  <c:v>8386</c:v>
                </c:pt>
                <c:pt idx="4">
                  <c:v>25626</c:v>
                </c:pt>
                <c:pt idx="5">
                  <c:v>41983</c:v>
                </c:pt>
                <c:pt idx="6">
                  <c:v>51272</c:v>
                </c:pt>
                <c:pt idx="7">
                  <c:v>16147</c:v>
                </c:pt>
              </c:numCache>
            </c:numRef>
          </c:val>
          <c:shape val="box"/>
        </c:ser>
        <c:ser>
          <c:idx val="0"/>
          <c:order val="1"/>
          <c:tx>
            <c:v>Borrowing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abtotytdbyschool!$D$41:$K$41</c:f>
              <c:numCache>
                <c:ptCount val="8"/>
                <c:pt idx="0">
                  <c:v>49575</c:v>
                </c:pt>
                <c:pt idx="1">
                  <c:v>30202</c:v>
                </c:pt>
                <c:pt idx="2">
                  <c:v>2468</c:v>
                </c:pt>
                <c:pt idx="3">
                  <c:v>6830</c:v>
                </c:pt>
                <c:pt idx="4">
                  <c:v>29074</c:v>
                </c:pt>
                <c:pt idx="5">
                  <c:v>13902</c:v>
                </c:pt>
                <c:pt idx="6">
                  <c:v>67770</c:v>
                </c:pt>
                <c:pt idx="7">
                  <c:v>16431</c:v>
                </c:pt>
              </c:numCache>
            </c:numRef>
          </c:val>
          <c:shape val="box"/>
        </c:ser>
        <c:shape val="box"/>
        <c:axId val="34286818"/>
        <c:axId val="40145907"/>
      </c:bar3DChart>
      <c:catAx>
        <c:axId val="34286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40145907"/>
        <c:crosses val="autoZero"/>
        <c:auto val="1"/>
        <c:lblOffset val="100"/>
        <c:noMultiLvlLbl val="0"/>
      </c:catAx>
      <c:valAx>
        <c:axId val="40145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2868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5"/>
          <c:y val="0.20525"/>
          <c:w val="0.20475"/>
          <c:h val="0.095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Most Lending by WRLC Libraries
AY 2005-2006</a:t>
            </a:r>
          </a:p>
        </c:rich>
      </c:tx>
      <c:layout>
        <c:manualLayout>
          <c:xMode val="factor"/>
          <c:yMode val="factor"/>
          <c:x val="0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125"/>
          <c:w val="0.95"/>
          <c:h val="0.8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Leaders!$K$7:$K$14</c:f>
              <c:strCache/>
            </c:strRef>
          </c:cat>
          <c:val>
            <c:numRef>
              <c:f>Leaders!$L$7:$L$14</c:f>
              <c:numCache/>
            </c:numRef>
          </c:val>
        </c:ser>
        <c:axId val="54534578"/>
        <c:axId val="21049155"/>
      </c:bar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1"/>
        <c:lblOffset val="100"/>
        <c:noMultiLvlLbl val="0"/>
      </c:catAx>
      <c:valAx>
        <c:axId val="21049155"/>
        <c:scaling>
          <c:orientation val="minMax"/>
          <c:max val="9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534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Per Cent 
of All Lending</a:t>
            </a:r>
          </a:p>
        </c:rich>
      </c:tx>
      <c:layout>
        <c:manualLayout>
          <c:xMode val="factor"/>
          <c:yMode val="factor"/>
          <c:x val="0.36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5"/>
          <c:y val="0.135"/>
          <c:w val="0.52025"/>
          <c:h val="0.865"/>
        </c:manualLayout>
      </c:layout>
      <c:pieChart>
        <c:varyColors val="0"/>
        <c:ser>
          <c:idx val="0"/>
          <c:order val="0"/>
          <c:spPr>
            <a:solidFill>
              <a:srgbClr val="99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Leaders!$K$7:$K$14</c:f>
              <c:strCache/>
            </c:strRef>
          </c:cat>
          <c:val>
            <c:numRef>
              <c:f>Leaders!$L$7:$L$14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1" u="none" baseline="0">
                <a:latin typeface="Arial"/>
                <a:ea typeface="Arial"/>
                <a:cs typeface="Arial"/>
              </a:rPr>
              <a:t>Per Cent 
of All Borrowing</a:t>
            </a:r>
          </a:p>
        </c:rich>
      </c:tx>
      <c:layout>
        <c:manualLayout>
          <c:xMode val="factor"/>
          <c:yMode val="factor"/>
          <c:x val="0.346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7"/>
          <c:y val="0.1805"/>
          <c:w val="0.51"/>
          <c:h val="0.8195"/>
        </c:manualLayout>
      </c:layout>
      <c:pieChart>
        <c:varyColors val="0"/>
        <c:ser>
          <c:idx val="0"/>
          <c:order val="0"/>
          <c:spPr>
            <a:solidFill>
              <a:srgbClr val="FF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8080"/>
              </a:solidFill>
            </c:spPr>
          </c:dPt>
          <c:dPt>
            <c:idx val="1"/>
            <c:spPr>
              <a:solidFill>
                <a:srgbClr val="FF8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Leaders!$K$29:$K$36</c:f>
              <c:strCache/>
            </c:strRef>
          </c:cat>
          <c:val>
            <c:numRef>
              <c:f>Leaders!$L$29:$L$36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Biggest WRLC Trading Partners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7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125"/>
          <c:w val="0.91025"/>
          <c:h val="0.7535"/>
        </c:manualLayout>
      </c:layout>
      <c:barChart>
        <c:barDir val="col"/>
        <c:grouping val="stack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Leaders!$L$122:$L$127</c:f>
              <c:strCache/>
            </c:strRef>
          </c:cat>
          <c:val>
            <c:numRef>
              <c:f>Leaders!$M$122:$M$127</c:f>
              <c:numCache/>
            </c:numRef>
          </c:val>
        </c:ser>
        <c:ser>
          <c:idx val="2"/>
          <c:order val="1"/>
          <c:tx>
            <c:v>Borrows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Leaders!$L$122:$L$127</c:f>
              <c:strCache/>
            </c:strRef>
          </c:cat>
          <c:val>
            <c:numRef>
              <c:f>Leaders!$N$122:$N$127</c:f>
              <c:numCache/>
            </c:numRef>
          </c:val>
        </c:ser>
        <c:overlap val="100"/>
        <c:axId val="55224668"/>
        <c:axId val="27259965"/>
      </c:barChart>
      <c:catAx>
        <c:axId val="55224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  <c:max val="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Loans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2246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American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425"/>
          <c:w val="1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abtotytdbyschool!$D$8:$K$8</c:f>
              <c:numCache>
                <c:ptCount val="8"/>
                <c:pt idx="0">
                  <c:v>0</c:v>
                </c:pt>
                <c:pt idx="1">
                  <c:v>6573</c:v>
                </c:pt>
                <c:pt idx="2">
                  <c:v>609</c:v>
                </c:pt>
                <c:pt idx="3">
                  <c:v>1279</c:v>
                </c:pt>
                <c:pt idx="4">
                  <c:v>6629</c:v>
                </c:pt>
                <c:pt idx="5">
                  <c:v>3553</c:v>
                </c:pt>
                <c:pt idx="6">
                  <c:v>20408</c:v>
                </c:pt>
                <c:pt idx="7">
                  <c:v>2288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(abtotytdbyschool!$D$8,abtotytdbyschool!$D$12,abtotytdbyschool!$D$16,abtotytdbyschool!$D$20,abtotytdbyschool!$D$24,abtotytdbyschool!$D$28,abtotytdbyschool!$D$32,abtotytdbyschool!$D$36)</c:f>
              <c:numCache>
                <c:ptCount val="8"/>
                <c:pt idx="0">
                  <c:v>0</c:v>
                </c:pt>
                <c:pt idx="1">
                  <c:v>5226</c:v>
                </c:pt>
                <c:pt idx="2">
                  <c:v>2987</c:v>
                </c:pt>
                <c:pt idx="3">
                  <c:v>2117</c:v>
                </c:pt>
                <c:pt idx="4">
                  <c:v>6902</c:v>
                </c:pt>
                <c:pt idx="5">
                  <c:v>10296</c:v>
                </c:pt>
                <c:pt idx="6">
                  <c:v>18073</c:v>
                </c:pt>
                <c:pt idx="7">
                  <c:v>3974</c:v>
                </c:pt>
              </c:numCache>
            </c:numRef>
          </c:val>
          <c:shape val="box"/>
        </c:ser>
        <c:shape val="box"/>
        <c:axId val="44013094"/>
        <c:axId val="60573527"/>
      </c:bar3DChart>
      <c:catAx>
        <c:axId val="4401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130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Catholic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425"/>
          <c:w val="1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abtotytdbyschool!$D$12:$K$12</c:f>
              <c:numCache>
                <c:ptCount val="8"/>
                <c:pt idx="0">
                  <c:v>5226</c:v>
                </c:pt>
                <c:pt idx="1">
                  <c:v>0</c:v>
                </c:pt>
                <c:pt idx="2">
                  <c:v>318</c:v>
                </c:pt>
                <c:pt idx="3">
                  <c:v>597</c:v>
                </c:pt>
                <c:pt idx="4">
                  <c:v>2741</c:v>
                </c:pt>
                <c:pt idx="5">
                  <c:v>1360</c:v>
                </c:pt>
                <c:pt idx="6">
                  <c:v>7847</c:v>
                </c:pt>
                <c:pt idx="7">
                  <c:v>1237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(abtotytdbyschool!$E$8,abtotytdbyschool!$E$12,abtotytdbyschool!$E$16,abtotytdbyschool!$E$20,abtotytdbyschool!$E$24,abtotytdbyschool!$E$28,abtotytdbyschool!$E$32,abtotytdbyschool!$E$36)</c:f>
              <c:numCache>
                <c:ptCount val="8"/>
                <c:pt idx="0">
                  <c:v>6573</c:v>
                </c:pt>
                <c:pt idx="1">
                  <c:v>0</c:v>
                </c:pt>
                <c:pt idx="2">
                  <c:v>1343</c:v>
                </c:pt>
                <c:pt idx="3">
                  <c:v>901</c:v>
                </c:pt>
                <c:pt idx="4">
                  <c:v>3304</c:v>
                </c:pt>
                <c:pt idx="5">
                  <c:v>7532</c:v>
                </c:pt>
                <c:pt idx="6">
                  <c:v>8093</c:v>
                </c:pt>
                <c:pt idx="7">
                  <c:v>2456</c:v>
                </c:pt>
              </c:numCache>
            </c:numRef>
          </c:val>
          <c:shape val="box"/>
        </c:ser>
        <c:shape val="box"/>
        <c:axId val="8290832"/>
        <c:axId val="7508625"/>
      </c:bar3DChart>
      <c:catAx>
        <c:axId val="8290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1"/>
        <c:lblOffset val="100"/>
        <c:noMultiLvlLbl val="0"/>
      </c:catAx>
      <c:valAx>
        <c:axId val="7508625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82908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University of the District of Columbia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4"/>
          <c:w val="1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abtotytdbyschool!$D$16:$K$16</c:f>
              <c:numCache>
                <c:ptCount val="8"/>
                <c:pt idx="0">
                  <c:v>2987</c:v>
                </c:pt>
                <c:pt idx="1">
                  <c:v>1343</c:v>
                </c:pt>
                <c:pt idx="2">
                  <c:v>0</c:v>
                </c:pt>
                <c:pt idx="3">
                  <c:v>418</c:v>
                </c:pt>
                <c:pt idx="4">
                  <c:v>1502</c:v>
                </c:pt>
                <c:pt idx="5">
                  <c:v>561</c:v>
                </c:pt>
                <c:pt idx="6">
                  <c:v>4741</c:v>
                </c:pt>
                <c:pt idx="7">
                  <c:v>621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(abtotytdbyschool!$F$8,abtotytdbyschool!$F$12,abtotytdbyschool!$F$16,abtotytdbyschool!$F$20,abtotytdbyschool!$F$24,abtotytdbyschool!$F$28,abtotytdbyschool!$F$32,abtotytdbyschool!$F$36)</c:f>
              <c:numCache>
                <c:ptCount val="8"/>
                <c:pt idx="0">
                  <c:v>609</c:v>
                </c:pt>
                <c:pt idx="1">
                  <c:v>318</c:v>
                </c:pt>
                <c:pt idx="2">
                  <c:v>0</c:v>
                </c:pt>
                <c:pt idx="3">
                  <c:v>127</c:v>
                </c:pt>
                <c:pt idx="4">
                  <c:v>207</c:v>
                </c:pt>
                <c:pt idx="5">
                  <c:v>230</c:v>
                </c:pt>
                <c:pt idx="6">
                  <c:v>782</c:v>
                </c:pt>
                <c:pt idx="7">
                  <c:v>195</c:v>
                </c:pt>
              </c:numCache>
            </c:numRef>
          </c:val>
          <c:shape val="box"/>
        </c:ser>
        <c:shape val="box"/>
        <c:axId val="468762"/>
        <c:axId val="4218859"/>
      </c:bar3DChart>
      <c:catAx>
        <c:axId val="468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1"/>
        <c:lblOffset val="100"/>
        <c:noMultiLvlLbl val="0"/>
      </c:catAx>
      <c:valAx>
        <c:axId val="4218859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687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Gallaudet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3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abtotytdbyschool!$D$20:$K$20</c:f>
              <c:numCache>
                <c:ptCount val="8"/>
                <c:pt idx="0">
                  <c:v>2117</c:v>
                </c:pt>
                <c:pt idx="1">
                  <c:v>901</c:v>
                </c:pt>
                <c:pt idx="2">
                  <c:v>127</c:v>
                </c:pt>
                <c:pt idx="3">
                  <c:v>0</c:v>
                </c:pt>
                <c:pt idx="4">
                  <c:v>1032</c:v>
                </c:pt>
                <c:pt idx="5">
                  <c:v>343</c:v>
                </c:pt>
                <c:pt idx="6">
                  <c:v>3378</c:v>
                </c:pt>
                <c:pt idx="7">
                  <c:v>488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(abtotytdbyschool!$G$8,abtotytdbyschool!$G$12,abtotytdbyschool!$G$16,abtotytdbyschool!$G$20,abtotytdbyschool!$G$24,abtotytdbyschool!$G$28,abtotytdbyschool!$G$32,abtotytdbyschool!$G$36)</c:f>
              <c:numCache>
                <c:ptCount val="8"/>
                <c:pt idx="0">
                  <c:v>1279</c:v>
                </c:pt>
                <c:pt idx="1">
                  <c:v>597</c:v>
                </c:pt>
                <c:pt idx="2">
                  <c:v>418</c:v>
                </c:pt>
                <c:pt idx="3">
                  <c:v>0</c:v>
                </c:pt>
                <c:pt idx="4">
                  <c:v>838</c:v>
                </c:pt>
                <c:pt idx="5">
                  <c:v>1478</c:v>
                </c:pt>
                <c:pt idx="6">
                  <c:v>1645</c:v>
                </c:pt>
                <c:pt idx="7">
                  <c:v>575</c:v>
                </c:pt>
              </c:numCache>
            </c:numRef>
          </c:val>
          <c:shape val="box"/>
        </c:ser>
        <c:shape val="box"/>
        <c:axId val="37969732"/>
        <c:axId val="6183269"/>
      </c:bar3DChart>
      <c:catAx>
        <c:axId val="3796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183269"/>
        <c:crosses val="autoZero"/>
        <c:auto val="1"/>
        <c:lblOffset val="100"/>
        <c:noMultiLvlLbl val="0"/>
      </c:catAx>
      <c:valAx>
        <c:axId val="6183269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79697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George Mason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3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abtotytdbyschool!$D$24:$K$24</c:f>
              <c:numCache>
                <c:ptCount val="8"/>
                <c:pt idx="0">
                  <c:v>6902</c:v>
                </c:pt>
                <c:pt idx="1">
                  <c:v>3304</c:v>
                </c:pt>
                <c:pt idx="2">
                  <c:v>207</c:v>
                </c:pt>
                <c:pt idx="3">
                  <c:v>838</c:v>
                </c:pt>
                <c:pt idx="4">
                  <c:v>0</c:v>
                </c:pt>
                <c:pt idx="5">
                  <c:v>2590</c:v>
                </c:pt>
                <c:pt idx="6">
                  <c:v>10300</c:v>
                </c:pt>
                <c:pt idx="7">
                  <c:v>1485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(abtotytdbyschool!$H$8,abtotytdbyschool!$H$12,abtotytdbyschool!$H$16,abtotytdbyschool!$H$20,abtotytdbyschool!$H$24,abtotytdbyschool!$H$28,abtotytdbyschool!$H$32,abtotytdbyschool!$H$36)</c:f>
              <c:numCache>
                <c:ptCount val="8"/>
                <c:pt idx="0">
                  <c:v>6629</c:v>
                </c:pt>
                <c:pt idx="1">
                  <c:v>2741</c:v>
                </c:pt>
                <c:pt idx="2">
                  <c:v>1502</c:v>
                </c:pt>
                <c:pt idx="3">
                  <c:v>1032</c:v>
                </c:pt>
                <c:pt idx="4">
                  <c:v>0</c:v>
                </c:pt>
                <c:pt idx="5">
                  <c:v>5910</c:v>
                </c:pt>
                <c:pt idx="6">
                  <c:v>9086</c:v>
                </c:pt>
                <c:pt idx="7">
                  <c:v>2174</c:v>
                </c:pt>
              </c:numCache>
            </c:numRef>
          </c:val>
          <c:shape val="box"/>
        </c:ser>
        <c:shape val="box"/>
        <c:axId val="55649422"/>
        <c:axId val="31082751"/>
      </c:bar3DChart>
      <c:catAx>
        <c:axId val="5564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1082751"/>
        <c:crosses val="autoZero"/>
        <c:auto val="1"/>
        <c:lblOffset val="100"/>
        <c:noMultiLvlLbl val="0"/>
      </c:catAx>
      <c:valAx>
        <c:axId val="31082751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56494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Georgetown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275"/>
          <c:w val="1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abtotytdbyschool!$D$28:$K$28</c:f>
              <c:numCache>
                <c:ptCount val="8"/>
                <c:pt idx="0">
                  <c:v>10296</c:v>
                </c:pt>
                <c:pt idx="1">
                  <c:v>7532</c:v>
                </c:pt>
                <c:pt idx="2">
                  <c:v>230</c:v>
                </c:pt>
                <c:pt idx="3">
                  <c:v>1478</c:v>
                </c:pt>
                <c:pt idx="4">
                  <c:v>5910</c:v>
                </c:pt>
                <c:pt idx="5">
                  <c:v>0</c:v>
                </c:pt>
                <c:pt idx="6">
                  <c:v>15157</c:v>
                </c:pt>
                <c:pt idx="7">
                  <c:v>1380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(abtotytdbyschool!$I$8,abtotytdbyschool!$I$12,abtotytdbyschool!$I$16,abtotytdbyschool!$I$20,abtotytdbyschool!$I$24,abtotytdbyschool!$I$28,abtotytdbyschool!$I$32,abtotytdbyschool!$I$36)</c:f>
              <c:numCache>
                <c:ptCount val="8"/>
                <c:pt idx="0">
                  <c:v>3553</c:v>
                </c:pt>
                <c:pt idx="1">
                  <c:v>1360</c:v>
                </c:pt>
                <c:pt idx="2">
                  <c:v>561</c:v>
                </c:pt>
                <c:pt idx="3">
                  <c:v>343</c:v>
                </c:pt>
                <c:pt idx="4">
                  <c:v>2590</c:v>
                </c:pt>
                <c:pt idx="5">
                  <c:v>0</c:v>
                </c:pt>
                <c:pt idx="6">
                  <c:v>4661</c:v>
                </c:pt>
                <c:pt idx="7">
                  <c:v>834</c:v>
                </c:pt>
              </c:numCache>
            </c:numRef>
          </c:val>
          <c:shape val="box"/>
        </c:ser>
        <c:shape val="box"/>
        <c:axId val="11309304"/>
        <c:axId val="34674873"/>
      </c:bar3DChart>
      <c:catAx>
        <c:axId val="1130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4674873"/>
        <c:crosses val="autoZero"/>
        <c:auto val="1"/>
        <c:lblOffset val="100"/>
        <c:noMultiLvlLbl val="0"/>
      </c:catAx>
      <c:valAx>
        <c:axId val="34674873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13093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7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Per Cent of Lending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4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numRef>
              <c:f>'Recip Borrowing'!$B$62:$B$69</c:f>
              <c:numCache>
                <c:ptCount val="8"/>
              </c:numCache>
            </c:numRef>
          </c:cat>
          <c:val>
            <c:numRef>
              <c:f>'Recip Borrowing'!$G$62:$G$69</c:f>
              <c:numCache>
                <c:ptCount val="8"/>
              </c:numCache>
            </c:numRef>
          </c:val>
        </c:ser>
        <c:ser>
          <c:idx val="1"/>
          <c:order val="1"/>
          <c:tx>
            <c:v>Per Cent of Borrowing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'Recip Borrowing'!$J$62:$J$69</c:f>
              <c:numCache>
                <c:ptCount val="8"/>
              </c:numCache>
            </c:numRef>
          </c:val>
        </c:ser>
      </c:pieChart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George Washington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1325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abtotytdbyschool!$D$32:$K$32</c:f>
              <c:numCache>
                <c:ptCount val="8"/>
                <c:pt idx="0">
                  <c:v>18073</c:v>
                </c:pt>
                <c:pt idx="1">
                  <c:v>8093</c:v>
                </c:pt>
                <c:pt idx="2">
                  <c:v>782</c:v>
                </c:pt>
                <c:pt idx="3">
                  <c:v>1645</c:v>
                </c:pt>
                <c:pt idx="4">
                  <c:v>9086</c:v>
                </c:pt>
                <c:pt idx="5">
                  <c:v>4661</c:v>
                </c:pt>
                <c:pt idx="6">
                  <c:v>0</c:v>
                </c:pt>
                <c:pt idx="7">
                  <c:v>8932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(abtotytdbyschool!$J$8,abtotytdbyschool!$J$12,abtotytdbyschool!$J$16,abtotytdbyschool!$J$20,abtotytdbyschool!$J$24,abtotytdbyschool!$J$28,abtotytdbyschool!$J$32,abtotytdbyschool!$J$36)</c:f>
              <c:numCache>
                <c:ptCount val="8"/>
                <c:pt idx="0">
                  <c:v>20408</c:v>
                </c:pt>
                <c:pt idx="1">
                  <c:v>7847</c:v>
                </c:pt>
                <c:pt idx="2">
                  <c:v>4741</c:v>
                </c:pt>
                <c:pt idx="3">
                  <c:v>3378</c:v>
                </c:pt>
                <c:pt idx="4">
                  <c:v>10300</c:v>
                </c:pt>
                <c:pt idx="5">
                  <c:v>15157</c:v>
                </c:pt>
                <c:pt idx="6">
                  <c:v>0</c:v>
                </c:pt>
                <c:pt idx="7">
                  <c:v>5939</c:v>
                </c:pt>
              </c:numCache>
            </c:numRef>
          </c:val>
          <c:shape val="box"/>
        </c:ser>
        <c:shape val="box"/>
        <c:axId val="43638402"/>
        <c:axId val="57201299"/>
      </c:bar3DChart>
      <c:catAx>
        <c:axId val="4363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201299"/>
        <c:crosses val="autoZero"/>
        <c:auto val="1"/>
        <c:lblOffset val="100"/>
        <c:noMultiLvlLbl val="0"/>
      </c:catAx>
      <c:valAx>
        <c:axId val="57201299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36384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
Marymount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13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01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v>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abtotytdbyschool!$D$36:$K$36</c:f>
              <c:numCache>
                <c:ptCount val="8"/>
                <c:pt idx="0">
                  <c:v>3974</c:v>
                </c:pt>
                <c:pt idx="1">
                  <c:v>2456</c:v>
                </c:pt>
                <c:pt idx="2">
                  <c:v>195</c:v>
                </c:pt>
                <c:pt idx="3">
                  <c:v>575</c:v>
                </c:pt>
                <c:pt idx="4">
                  <c:v>2174</c:v>
                </c:pt>
                <c:pt idx="5">
                  <c:v>834</c:v>
                </c:pt>
                <c:pt idx="6">
                  <c:v>5939</c:v>
                </c:pt>
                <c:pt idx="7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v>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abtotytdbyschool!$D$3:$K$4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(abtotytdbyschool!$K$8,abtotytdbyschool!$K$12,abtotytdbyschool!$K$16,abtotytdbyschool!$K$20,abtotytdbyschool!$K$24,abtotytdbyschool!$K$28,abtotytdbyschool!$K$32,abtotytdbyschool!$K$36)</c:f>
              <c:numCache>
                <c:ptCount val="8"/>
                <c:pt idx="0">
                  <c:v>2288</c:v>
                </c:pt>
                <c:pt idx="1">
                  <c:v>1237</c:v>
                </c:pt>
                <c:pt idx="2">
                  <c:v>621</c:v>
                </c:pt>
                <c:pt idx="3">
                  <c:v>488</c:v>
                </c:pt>
                <c:pt idx="4">
                  <c:v>1485</c:v>
                </c:pt>
                <c:pt idx="5">
                  <c:v>1380</c:v>
                </c:pt>
                <c:pt idx="6">
                  <c:v>8932</c:v>
                </c:pt>
                <c:pt idx="7">
                  <c:v>0</c:v>
                </c:pt>
              </c:numCache>
            </c:numRef>
          </c:val>
          <c:shape val="box"/>
        </c:ser>
        <c:shape val="box"/>
        <c:axId val="45049644"/>
        <c:axId val="2793613"/>
      </c:bar3DChart>
      <c:catAx>
        <c:axId val="45049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 val="autoZero"/>
        <c:auto val="1"/>
        <c:lblOffset val="100"/>
        <c:noMultiLvlLbl val="0"/>
      </c:catAx>
      <c:valAx>
        <c:axId val="2793613"/>
        <c:scaling>
          <c:orientation val="minMax"/>
          <c:max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5049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American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08"/>
          <c:w val="1"/>
          <c:h val="0.8672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(CLS)'!$M$7:$T$7</c:f>
              <c:numCache>
                <c:ptCount val="8"/>
                <c:pt idx="0">
                  <c:v>0</c:v>
                </c:pt>
                <c:pt idx="1">
                  <c:v>3050</c:v>
                </c:pt>
                <c:pt idx="2">
                  <c:v>142</c:v>
                </c:pt>
                <c:pt idx="3">
                  <c:v>671</c:v>
                </c:pt>
                <c:pt idx="4">
                  <c:v>3269</c:v>
                </c:pt>
                <c:pt idx="5">
                  <c:v>2529</c:v>
                </c:pt>
                <c:pt idx="6">
                  <c:v>10005</c:v>
                </c:pt>
                <c:pt idx="7">
                  <c:v>1226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(CLS)'!$M$7,'Patterns (CLS)'!$M$11,'Patterns (CLS)'!$M$15,'Patterns (CLS)'!$M$19,'Patterns (CLS)'!$M$23,'Patterns (CLS)'!$M$27,'Patterns (CLS)'!$M$31,'Patterns (CLS)'!$M$35)</c:f>
              <c:numCache>
                <c:ptCount val="8"/>
                <c:pt idx="0">
                  <c:v>0</c:v>
                </c:pt>
                <c:pt idx="1">
                  <c:v>2736</c:v>
                </c:pt>
                <c:pt idx="2">
                  <c:v>1604</c:v>
                </c:pt>
                <c:pt idx="3">
                  <c:v>1139</c:v>
                </c:pt>
                <c:pt idx="4">
                  <c:v>6592</c:v>
                </c:pt>
                <c:pt idx="5">
                  <c:v>6300</c:v>
                </c:pt>
                <c:pt idx="6">
                  <c:v>9019</c:v>
                </c:pt>
                <c:pt idx="7">
                  <c:v>2112</c:v>
                </c:pt>
              </c:numCache>
            </c:numRef>
          </c:val>
          <c:shape val="box"/>
        </c:ser>
        <c:shape val="box"/>
        <c:axId val="25142518"/>
        <c:axId val="24956071"/>
      </c:bar3DChart>
      <c:catAx>
        <c:axId val="25142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 val="autoZero"/>
        <c:auto val="1"/>
        <c:lblOffset val="100"/>
        <c:noMultiLvlLbl val="0"/>
      </c:catAx>
      <c:valAx>
        <c:axId val="24956071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CLS Borrowing/Lending Patterns (CLS) 
Catholic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2"/>
          <c:w val="1"/>
          <c:h val="0.862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(CLS)'!$M$11:$T$11</c:f>
              <c:numCache>
                <c:ptCount val="8"/>
                <c:pt idx="0">
                  <c:v>2736</c:v>
                </c:pt>
                <c:pt idx="1">
                  <c:v>0</c:v>
                </c:pt>
                <c:pt idx="2">
                  <c:v>70</c:v>
                </c:pt>
                <c:pt idx="3">
                  <c:v>351</c:v>
                </c:pt>
                <c:pt idx="4">
                  <c:v>1626</c:v>
                </c:pt>
                <c:pt idx="5">
                  <c:v>1197</c:v>
                </c:pt>
                <c:pt idx="6">
                  <c:v>4232</c:v>
                </c:pt>
                <c:pt idx="7">
                  <c:v>762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(CLS)'!$N$7,'Patterns (CLS)'!$N$11,'Patterns (CLS)'!$N$15,'Patterns (CLS)'!$N$19,'Patterns (CLS)'!$N$23,'Patterns (CLS)'!$N$27,'Patterns (CLS)'!$N$31,'Patterns (CLS)'!$N$35)</c:f>
              <c:numCache>
                <c:ptCount val="8"/>
                <c:pt idx="0">
                  <c:v>3050</c:v>
                </c:pt>
                <c:pt idx="1">
                  <c:v>0</c:v>
                </c:pt>
                <c:pt idx="2">
                  <c:v>753</c:v>
                </c:pt>
                <c:pt idx="3">
                  <c:v>517</c:v>
                </c:pt>
                <c:pt idx="4">
                  <c:v>3004</c:v>
                </c:pt>
                <c:pt idx="5">
                  <c:v>3565</c:v>
                </c:pt>
                <c:pt idx="6">
                  <c:v>3927</c:v>
                </c:pt>
                <c:pt idx="7">
                  <c:v>1285</c:v>
                </c:pt>
              </c:numCache>
            </c:numRef>
          </c:val>
          <c:shape val="box"/>
        </c:ser>
        <c:shape val="box"/>
        <c:axId val="23278048"/>
        <c:axId val="8175841"/>
      </c:bar3DChart>
      <c:catAx>
        <c:axId val="23278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 val="autoZero"/>
        <c:auto val="1"/>
        <c:lblOffset val="100"/>
        <c:noMultiLvlLbl val="0"/>
      </c:catAx>
      <c:valAx>
        <c:axId val="8175841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
University of the District of Columbia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4"/>
          <c:w val="1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(CLS)'!$M$15:$T$15</c:f>
              <c:numCache>
                <c:ptCount val="8"/>
                <c:pt idx="0">
                  <c:v>1604</c:v>
                </c:pt>
                <c:pt idx="1">
                  <c:v>753</c:v>
                </c:pt>
                <c:pt idx="2">
                  <c:v>0</c:v>
                </c:pt>
                <c:pt idx="3">
                  <c:v>236</c:v>
                </c:pt>
                <c:pt idx="4">
                  <c:v>853</c:v>
                </c:pt>
                <c:pt idx="5">
                  <c:v>533</c:v>
                </c:pt>
                <c:pt idx="6">
                  <c:v>2572</c:v>
                </c:pt>
                <c:pt idx="7">
                  <c:v>354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(CLS)'!$O$7,'Patterns (CLS)'!$O$11,'Patterns (CLS)'!$O$15,'Patterns (CLS)'!$O$19,'Patterns (CLS)'!$O$23,'Patterns (CLS)'!$O$27,'Patterns (CLS)'!$O$31,'Patterns (CLS)'!$O$35)</c:f>
              <c:numCache>
                <c:ptCount val="8"/>
                <c:pt idx="0">
                  <c:v>142</c:v>
                </c:pt>
                <c:pt idx="1">
                  <c:v>70</c:v>
                </c:pt>
                <c:pt idx="2">
                  <c:v>0</c:v>
                </c:pt>
                <c:pt idx="3">
                  <c:v>37</c:v>
                </c:pt>
                <c:pt idx="4">
                  <c:v>192</c:v>
                </c:pt>
                <c:pt idx="5">
                  <c:v>133</c:v>
                </c:pt>
                <c:pt idx="6">
                  <c:v>180</c:v>
                </c:pt>
                <c:pt idx="7">
                  <c:v>77</c:v>
                </c:pt>
              </c:numCache>
            </c:numRef>
          </c:val>
          <c:shape val="box"/>
        </c:ser>
        <c:shape val="box"/>
        <c:axId val="6473706"/>
        <c:axId val="58263355"/>
      </c:bar3DChart>
      <c:catAx>
        <c:axId val="6473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 val="autoZero"/>
        <c:auto val="1"/>
        <c:lblOffset val="100"/>
        <c:noMultiLvlLbl val="0"/>
      </c:catAx>
      <c:valAx>
        <c:axId val="58263355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Gallaudet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3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(CLS)'!$M$19:$T$19</c:f>
              <c:numCache>
                <c:ptCount val="8"/>
                <c:pt idx="0">
                  <c:v>1139</c:v>
                </c:pt>
                <c:pt idx="1">
                  <c:v>517</c:v>
                </c:pt>
                <c:pt idx="2">
                  <c:v>37</c:v>
                </c:pt>
                <c:pt idx="3">
                  <c:v>0</c:v>
                </c:pt>
                <c:pt idx="4">
                  <c:v>599</c:v>
                </c:pt>
                <c:pt idx="5">
                  <c:v>332</c:v>
                </c:pt>
                <c:pt idx="6">
                  <c:v>1862</c:v>
                </c:pt>
                <c:pt idx="7">
                  <c:v>293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(CLS)'!$P$7,'Patterns (CLS)'!$P$11,'Patterns (CLS)'!$P$15,'Patterns (CLS)'!$P$19,'Patterns (CLS)'!$P$23,'Patterns (CLS)'!$P$27,'Patterns (CLS)'!$P$31,'Patterns (CLS)'!$P$35)</c:f>
              <c:numCache>
                <c:ptCount val="8"/>
                <c:pt idx="0">
                  <c:v>671</c:v>
                </c:pt>
                <c:pt idx="1">
                  <c:v>351</c:v>
                </c:pt>
                <c:pt idx="2">
                  <c:v>236</c:v>
                </c:pt>
                <c:pt idx="3">
                  <c:v>0</c:v>
                </c:pt>
                <c:pt idx="4">
                  <c:v>812</c:v>
                </c:pt>
                <c:pt idx="5">
                  <c:v>625</c:v>
                </c:pt>
                <c:pt idx="6">
                  <c:v>900</c:v>
                </c:pt>
                <c:pt idx="7">
                  <c:v>323</c:v>
                </c:pt>
              </c:numCache>
            </c:numRef>
          </c:val>
          <c:shape val="box"/>
        </c:ser>
        <c:shape val="box"/>
        <c:axId val="54608148"/>
        <c:axId val="21711285"/>
      </c:bar3DChart>
      <c:catAx>
        <c:axId val="5460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 val="autoZero"/>
        <c:auto val="1"/>
        <c:lblOffset val="100"/>
        <c:noMultiLvlLbl val="0"/>
      </c:catAx>
      <c:valAx>
        <c:axId val="21711285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George Mason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35"/>
          <c:w val="1"/>
          <c:h val="0.860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(CLS)'!$M$23:$T$23</c:f>
              <c:numCache>
                <c:ptCount val="8"/>
                <c:pt idx="0">
                  <c:v>6592</c:v>
                </c:pt>
                <c:pt idx="1">
                  <c:v>3004</c:v>
                </c:pt>
                <c:pt idx="2">
                  <c:v>192</c:v>
                </c:pt>
                <c:pt idx="3">
                  <c:v>812</c:v>
                </c:pt>
                <c:pt idx="4">
                  <c:v>0</c:v>
                </c:pt>
                <c:pt idx="5">
                  <c:v>2450</c:v>
                </c:pt>
                <c:pt idx="6">
                  <c:v>9586</c:v>
                </c:pt>
                <c:pt idx="7">
                  <c:v>1181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(CLS)'!$Q$7,'Patterns (CLS)'!$Q$11,'Patterns (CLS)'!$Q$15,'Patterns (CLS)'!$Q$19,'Patterns (CLS)'!$Q$23,'Patterns (CLS)'!$Q$27,'Patterns (CLS)'!$Q$31,'Patterns (CLS)'!$Q$35)</c:f>
              <c:numCache>
                <c:ptCount val="8"/>
                <c:pt idx="0">
                  <c:v>3269</c:v>
                </c:pt>
                <c:pt idx="1">
                  <c:v>1626</c:v>
                </c:pt>
                <c:pt idx="2">
                  <c:v>853</c:v>
                </c:pt>
                <c:pt idx="3">
                  <c:v>599</c:v>
                </c:pt>
                <c:pt idx="4">
                  <c:v>0</c:v>
                </c:pt>
                <c:pt idx="5">
                  <c:v>2996</c:v>
                </c:pt>
                <c:pt idx="6">
                  <c:v>4287</c:v>
                </c:pt>
                <c:pt idx="7">
                  <c:v>1132</c:v>
                </c:pt>
              </c:numCache>
            </c:numRef>
          </c:val>
          <c:shape val="box"/>
        </c:ser>
        <c:shape val="box"/>
        <c:axId val="61183838"/>
        <c:axId val="13783631"/>
      </c:bar3DChart>
      <c:catAx>
        <c:axId val="6118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3783631"/>
        <c:crosses val="autoZero"/>
        <c:auto val="1"/>
        <c:lblOffset val="100"/>
        <c:noMultiLvlLbl val="0"/>
      </c:catAx>
      <c:valAx>
        <c:axId val="13783631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Georgetown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"/>
          <c:y val="0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1275"/>
          <c:w val="1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'Patterns (CLS)'!$M$27:$T$27</c:f>
              <c:numCache>
                <c:ptCount val="8"/>
                <c:pt idx="0">
                  <c:v>6300</c:v>
                </c:pt>
                <c:pt idx="1">
                  <c:v>3565</c:v>
                </c:pt>
                <c:pt idx="2">
                  <c:v>133</c:v>
                </c:pt>
                <c:pt idx="3">
                  <c:v>625</c:v>
                </c:pt>
                <c:pt idx="4">
                  <c:v>2996</c:v>
                </c:pt>
                <c:pt idx="5">
                  <c:v>0</c:v>
                </c:pt>
                <c:pt idx="6">
                  <c:v>8752</c:v>
                </c:pt>
                <c:pt idx="7">
                  <c:v>888</c:v>
                </c:pt>
              </c:numCache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('Patterns (CLS)'!$R$7,'Patterns (CLS)'!$R$11,'Patterns (CLS)'!$R$15,'Patterns (CLS)'!$R$19,'Patterns (CLS)'!$R$23,'Patterns (CLS)'!$R$27,'Patterns (CLS)'!$R$31,'Patterns (CLS)'!$R$35)</c:f>
              <c:numCache>
                <c:ptCount val="8"/>
                <c:pt idx="0">
                  <c:v>2529</c:v>
                </c:pt>
                <c:pt idx="1">
                  <c:v>1197</c:v>
                </c:pt>
                <c:pt idx="2">
                  <c:v>533</c:v>
                </c:pt>
                <c:pt idx="3">
                  <c:v>332</c:v>
                </c:pt>
                <c:pt idx="4">
                  <c:v>2450</c:v>
                </c:pt>
                <c:pt idx="5">
                  <c:v>0</c:v>
                </c:pt>
                <c:pt idx="6">
                  <c:v>3137</c:v>
                </c:pt>
                <c:pt idx="7">
                  <c:v>746</c:v>
                </c:pt>
              </c:numCache>
            </c:numRef>
          </c:val>
          <c:shape val="box"/>
        </c:ser>
        <c:shape val="box"/>
        <c:axId val="56943816"/>
        <c:axId val="42732297"/>
      </c:bar3DChart>
      <c:catAx>
        <c:axId val="56943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George Washington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1325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0075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/>
            </c:multiLvlStrRef>
          </c:cat>
          <c:val>
            <c:numRef>
              <c:f>'Patterns (CLS)'!$M$31:$T$31</c:f>
              <c:numCache/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/>
            </c:multiLvlStrRef>
          </c:cat>
          <c:val>
            <c:numRef>
              <c:f>('Patterns (CLS)'!$S$7,'Patterns (CLS)'!$S$11,'Patterns (CLS)'!$S$15,'Patterns (CLS)'!$S$19,'Patterns (CLS)'!$S$23,'Patterns (CLS)'!$S$27,'Patterns (CLS)'!$S$31,'Patterns (CLS)'!$S$35)</c:f>
              <c:numCache/>
            </c:numRef>
          </c:val>
          <c:shape val="box"/>
        </c:ser>
        <c:shape val="box"/>
        <c:axId val="49046354"/>
        <c:axId val="38764003"/>
      </c:bar3DChart>
      <c:catAx>
        <c:axId val="4904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764003"/>
        <c:crosses val="autoZero"/>
        <c:auto val="1"/>
        <c:lblOffset val="100"/>
        <c:noMultiLvlLbl val="0"/>
      </c:catAx>
      <c:valAx>
        <c:axId val="38764003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0463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Borrowing/Lending Patterns (CLS) 
Marymount University
 AY </a:t>
            </a:r>
            <a:r>
              <a:rPr lang="en-US" cap="none" sz="900" b="1" i="1" u="none" baseline="0">
                <a:latin typeface="Arial"/>
                <a:ea typeface="Arial"/>
                <a:cs typeface="Arial"/>
              </a:rPr>
              <a:t>2005-2006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1425"/>
          <c:y val="-0.013"/>
        </c:manualLayout>
      </c:layout>
      <c:spPr>
        <a:noFill/>
        <a:ln>
          <a:noFill/>
        </a:ln>
      </c:spPr>
    </c:title>
    <c:view3D>
      <c:rotX val="22"/>
      <c:rotY val="44"/>
      <c:depthPercent val="100"/>
      <c:rAngAx val="1"/>
    </c:view3D>
    <c:plotArea>
      <c:layout>
        <c:manualLayout>
          <c:xMode val="edge"/>
          <c:yMode val="edge"/>
          <c:x val="0"/>
          <c:y val="0.101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/>
            </c:multiLvlStrRef>
          </c:cat>
          <c:val>
            <c:numRef>
              <c:f>'Patterns (CLS)'!$M$35:$T$35</c:f>
              <c:numCache/>
            </c:numRef>
          </c:val>
          <c:shape val="box"/>
        </c:ser>
        <c:ser>
          <c:idx val="2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'Patterns (CLS)'!$M$2:$T$3</c:f>
              <c:multiLvlStrCache/>
            </c:multiLvlStrRef>
          </c:cat>
          <c:val>
            <c:numRef>
              <c:f>('Patterns (CLS)'!$T$7,'Patterns (CLS)'!$T$11,'Patterns (CLS)'!$T$15,'Patterns (CLS)'!$T$19,'Patterns (CLS)'!$T$23,'Patterns (CLS)'!$T$27,'Patterns (CLS)'!$T$31,'Patterns (CLS)'!$T$35)</c:f>
              <c:numCache/>
            </c:numRef>
          </c:val>
          <c:shape val="box"/>
        </c:ser>
        <c:shape val="box"/>
        <c:axId val="13331708"/>
        <c:axId val="52876509"/>
      </c:bar3DChart>
      <c:catAx>
        <c:axId val="13331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876509"/>
        <c:crosses val="autoZero"/>
        <c:auto val="1"/>
        <c:lblOffset val="100"/>
        <c:noMultiLvlLbl val="0"/>
      </c:catAx>
      <c:valAx>
        <c:axId val="52876509"/>
        <c:scaling>
          <c:orientation val="minMax"/>
          <c:max val="12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33317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WRLC Consortial Lending by Type
AY 2005-2006</a:t>
            </a:r>
          </a:p>
        </c:rich>
      </c:tx>
      <c:layout>
        <c:manualLayout>
          <c:xMode val="factor"/>
          <c:yMode val="factor"/>
          <c:x val="-0.032"/>
          <c:y val="0.002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5"/>
          <c:y val="0.198"/>
          <c:w val="0.75675"/>
          <c:h val="0.70375"/>
        </c:manualLayout>
      </c:layout>
      <c:bar3DChart>
        <c:barDir val="col"/>
        <c:grouping val="clustered"/>
        <c:varyColors val="0"/>
        <c:ser>
          <c:idx val="1"/>
          <c:order val="0"/>
          <c:tx>
            <c:v>Direct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abtotytdbyschool!$L$37</c:f>
              <c:numCache>
                <c:ptCount val="1"/>
                <c:pt idx="0">
                  <c:v>93668</c:v>
                </c:pt>
              </c:numCache>
            </c:numRef>
          </c:val>
          <c:shape val="box"/>
        </c:ser>
        <c:ser>
          <c:idx val="0"/>
          <c:order val="1"/>
          <c:tx>
            <c:v>CLS loans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abtotytdbyschool!$L$38</c:f>
              <c:numCache>
                <c:ptCount val="1"/>
                <c:pt idx="0">
                  <c:v>107457</c:v>
                </c:pt>
              </c:numCache>
            </c:numRef>
          </c:val>
          <c:shape val="box"/>
        </c:ser>
        <c:ser>
          <c:idx val="2"/>
          <c:order val="2"/>
          <c:tx>
            <c:v>CLS Articles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abtotytdbyschool!$L$39</c:f>
              <c:numCache>
                <c:ptCount val="1"/>
                <c:pt idx="0">
                  <c:v>15127</c:v>
                </c:pt>
              </c:numCache>
            </c:numRef>
          </c:val>
          <c:shape val="box"/>
        </c:ser>
        <c:shape val="box"/>
        <c:axId val="25768844"/>
        <c:axId val="30593005"/>
      </c:bar3DChart>
      <c:catAx>
        <c:axId val="25768844"/>
        <c:scaling>
          <c:orientation val="minMax"/>
        </c:scaling>
        <c:axPos val="b"/>
        <c:delete val="1"/>
        <c:majorTickMark val="out"/>
        <c:minorTickMark val="none"/>
        <c:tickLblPos val="nextTo"/>
        <c:crossAx val="30593005"/>
        <c:crosses val="autoZero"/>
        <c:auto val="1"/>
        <c:lblOffset val="100"/>
        <c:noMultiLvlLbl val="0"/>
      </c:catAx>
      <c:valAx>
        <c:axId val="30593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768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9"/>
          <c:y val="0.88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latin typeface="Arial"/>
                <a:ea typeface="Arial"/>
                <a:cs typeface="Arial"/>
              </a:rPr>
              <a:t>Consortial Lending by WRLC Libraries by Type
AY 2005-2006</a:t>
            </a:r>
          </a:p>
        </c:rich>
      </c:tx>
      <c:layout>
        <c:manualLayout>
          <c:xMode val="factor"/>
          <c:yMode val="factor"/>
          <c:x val="0.0457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83"/>
          <c:w val="0.96225"/>
          <c:h val="0.84325"/>
        </c:manualLayout>
      </c:layout>
      <c:bar3DChart>
        <c:barDir val="col"/>
        <c:grouping val="clustered"/>
        <c:varyColors val="0"/>
        <c:ser>
          <c:idx val="1"/>
          <c:order val="0"/>
          <c:tx>
            <c:v>Direct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(abtotytdbyschool!$L$5,abtotytdbyschool!$L$9,abtotytdbyschool!$L$13,abtotytdbyschool!$L$17,abtotytdbyschool!$L$21,abtotytdbyschool!$L$25,abtotytdbyschool!$L$29,abtotytdbyschool!$L$33)</c:f>
              <c:numCache>
                <c:ptCount val="8"/>
                <c:pt idx="0">
                  <c:v>20447</c:v>
                </c:pt>
                <c:pt idx="1">
                  <c:v>8352</c:v>
                </c:pt>
                <c:pt idx="2">
                  <c:v>5268</c:v>
                </c:pt>
                <c:pt idx="3">
                  <c:v>3607</c:v>
                </c:pt>
                <c:pt idx="4">
                  <c:v>1809</c:v>
                </c:pt>
                <c:pt idx="5">
                  <c:v>18724</c:v>
                </c:pt>
                <c:pt idx="6">
                  <c:v>28126</c:v>
                </c:pt>
                <c:pt idx="7">
                  <c:v>7335</c:v>
                </c:pt>
              </c:numCache>
            </c:numRef>
          </c:val>
          <c:shape val="box"/>
        </c:ser>
        <c:ser>
          <c:idx val="0"/>
          <c:order val="1"/>
          <c:tx>
            <c:v>CLS loans</c:v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(abtotytdbyschool!$M$7,abtotytdbyschool!$M$11,abtotytdbyschool!$M$15,abtotytdbyschool!$M$19,abtotytdbyschool!$M$23,abtotytdbyschool!$M$27,abtotytdbyschool!$M$31,abtotytdbyschool!$M$35)</c:f>
              <c:numCache>
                <c:ptCount val="8"/>
                <c:pt idx="0">
                  <c:v>20892</c:v>
                </c:pt>
                <c:pt idx="1">
                  <c:v>10974</c:v>
                </c:pt>
                <c:pt idx="2">
                  <c:v>6905</c:v>
                </c:pt>
                <c:pt idx="3">
                  <c:v>4779</c:v>
                </c:pt>
                <c:pt idx="4">
                  <c:v>23817</c:v>
                </c:pt>
                <c:pt idx="5">
                  <c:v>23259</c:v>
                </c:pt>
                <c:pt idx="6">
                  <c:v>23146</c:v>
                </c:pt>
                <c:pt idx="7">
                  <c:v>8812</c:v>
                </c:pt>
              </c:numCache>
            </c:numRef>
          </c:val>
          <c:shape val="box"/>
        </c:ser>
        <c:ser>
          <c:idx val="2"/>
          <c:order val="2"/>
          <c:tx>
            <c:v>Direct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abtotytdbyschool!$D$37:$K$37</c:f>
              <c:numCache>
                <c:ptCount val="8"/>
                <c:pt idx="0">
                  <c:v>20073</c:v>
                </c:pt>
                <c:pt idx="1">
                  <c:v>14101</c:v>
                </c:pt>
                <c:pt idx="2">
                  <c:v>1637</c:v>
                </c:pt>
                <c:pt idx="3">
                  <c:v>2912</c:v>
                </c:pt>
                <c:pt idx="4">
                  <c:v>14312</c:v>
                </c:pt>
                <c:pt idx="5">
                  <c:v>2978</c:v>
                </c:pt>
                <c:pt idx="6">
                  <c:v>27624</c:v>
                </c:pt>
                <c:pt idx="7">
                  <c:v>10031</c:v>
                </c:pt>
              </c:numCache>
            </c:numRef>
          </c:val>
          <c:shape val="box"/>
        </c:ser>
        <c:ser>
          <c:idx val="3"/>
          <c:order val="3"/>
          <c:tx>
            <c:v>CLS Borrows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abtotytdbyschool!$D$40:$K$40</c:f>
              <c:numCache>
                <c:ptCount val="8"/>
                <c:pt idx="0">
                  <c:v>29502</c:v>
                </c:pt>
                <c:pt idx="1">
                  <c:v>16101</c:v>
                </c:pt>
                <c:pt idx="2">
                  <c:v>831</c:v>
                </c:pt>
                <c:pt idx="3">
                  <c:v>3918</c:v>
                </c:pt>
                <c:pt idx="4">
                  <c:v>14762</c:v>
                </c:pt>
                <c:pt idx="5">
                  <c:v>10924</c:v>
                </c:pt>
                <c:pt idx="6">
                  <c:v>40146</c:v>
                </c:pt>
                <c:pt idx="7">
                  <c:v>6400</c:v>
                </c:pt>
              </c:numCache>
            </c:numRef>
          </c:val>
          <c:shape val="box"/>
        </c:ser>
        <c:shape val="box"/>
        <c:axId val="6901590"/>
        <c:axId val="62114311"/>
      </c:bar3DChart>
      <c:catAx>
        <c:axId val="6901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1" i="1" u="none" baseline="0">
                <a:latin typeface="Arial"/>
                <a:ea typeface="Arial"/>
                <a:cs typeface="Arial"/>
              </a:defRPr>
            </a:pPr>
          </a:p>
        </c:txPr>
        <c:crossAx val="62114311"/>
        <c:crosses val="autoZero"/>
        <c:auto val="1"/>
        <c:lblOffset val="100"/>
        <c:noMultiLvlLbl val="0"/>
      </c:catAx>
      <c:valAx>
        <c:axId val="621143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015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none" baseline="0">
                <a:latin typeface="Arial"/>
                <a:ea typeface="Arial"/>
                <a:cs typeface="Arial"/>
              </a:rPr>
              <a:t>Consortium Loan Service (CLS) Lending/Borrowing
 Among WRLC Libraries
AY 2005-2006</a:t>
            </a:r>
          </a:p>
        </c:rich>
      </c:tx>
      <c:layout>
        <c:manualLayout>
          <c:xMode val="factor"/>
          <c:yMode val="factor"/>
          <c:x val="0.009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3175"/>
          <c:w val="0.8935"/>
          <c:h val="0.74125"/>
        </c:manualLayout>
      </c:layout>
      <c:bar3DChart>
        <c:barDir val="col"/>
        <c:grouping val="clustered"/>
        <c:varyColors val="0"/>
        <c:ser>
          <c:idx val="1"/>
          <c:order val="0"/>
          <c:tx>
            <c:v>CLS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(abtotytdbyschool!$M$7,abtotytdbyschool!$M$11,abtotytdbyschool!$M$15,abtotytdbyschool!$M$19,abtotytdbyschool!$M$23,abtotytdbyschool!$M$27,abtotytdbyschool!$M$31,abtotytdbyschool!$M$35)</c:f>
              <c:numCache>
                <c:ptCount val="8"/>
                <c:pt idx="0">
                  <c:v>20892</c:v>
                </c:pt>
                <c:pt idx="1">
                  <c:v>10974</c:v>
                </c:pt>
                <c:pt idx="2">
                  <c:v>6905</c:v>
                </c:pt>
                <c:pt idx="3">
                  <c:v>4779</c:v>
                </c:pt>
                <c:pt idx="4">
                  <c:v>23817</c:v>
                </c:pt>
                <c:pt idx="5">
                  <c:v>23259</c:v>
                </c:pt>
                <c:pt idx="6">
                  <c:v>23146</c:v>
                </c:pt>
                <c:pt idx="7">
                  <c:v>8812</c:v>
                </c:pt>
              </c:numCache>
            </c:numRef>
          </c:val>
          <c:shape val="box"/>
        </c:ser>
        <c:ser>
          <c:idx val="0"/>
          <c:order val="1"/>
          <c:tx>
            <c:v>CLS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abtotytdbyschool!$D$40:$K$40</c:f>
              <c:numCache>
                <c:ptCount val="8"/>
                <c:pt idx="0">
                  <c:v>29502</c:v>
                </c:pt>
                <c:pt idx="1">
                  <c:v>16101</c:v>
                </c:pt>
                <c:pt idx="2">
                  <c:v>831</c:v>
                </c:pt>
                <c:pt idx="3">
                  <c:v>3918</c:v>
                </c:pt>
                <c:pt idx="4">
                  <c:v>14762</c:v>
                </c:pt>
                <c:pt idx="5">
                  <c:v>10924</c:v>
                </c:pt>
                <c:pt idx="6">
                  <c:v>40146</c:v>
                </c:pt>
                <c:pt idx="7">
                  <c:v>6400</c:v>
                </c:pt>
              </c:numCache>
            </c:numRef>
          </c:val>
          <c:shape val="box"/>
        </c:ser>
        <c:shape val="box"/>
        <c:axId val="22157888"/>
        <c:axId val="65203265"/>
      </c:bar3DChart>
      <c:catAx>
        <c:axId val="2215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1" u="none" baseline="0">
                <a:latin typeface="Arial"/>
                <a:ea typeface="Arial"/>
                <a:cs typeface="Arial"/>
              </a:defRPr>
            </a:pPr>
          </a:p>
        </c:txPr>
        <c:crossAx val="65203265"/>
        <c:crosses val="autoZero"/>
        <c:auto val="1"/>
        <c:lblOffset val="100"/>
        <c:noMultiLvlLbl val="0"/>
      </c:catAx>
      <c:valAx>
        <c:axId val="652032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157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575"/>
          <c:y val="0.2425"/>
          <c:w val="0.35"/>
          <c:h val="0.0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1" u="none" baseline="0">
                <a:latin typeface="Arial"/>
                <a:ea typeface="Arial"/>
                <a:cs typeface="Arial"/>
              </a:rPr>
              <a:t>Direct Lending/Borrowing by WRLC Libraries
AY 2005-2006</a:t>
            </a:r>
          </a:p>
        </c:rich>
      </c:tx>
      <c:layout>
        <c:manualLayout>
          <c:xMode val="factor"/>
          <c:yMode val="factor"/>
          <c:x val="0.0125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2"/>
          <c:y val="0.19425"/>
          <c:w val="0.93775"/>
          <c:h val="0.78075"/>
        </c:manualLayout>
      </c:layout>
      <c:bar3DChart>
        <c:barDir val="col"/>
        <c:grouping val="clustered"/>
        <c:varyColors val="0"/>
        <c:ser>
          <c:idx val="0"/>
          <c:order val="0"/>
          <c:tx>
            <c:v>Direct Loans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abtotytd!$D$3:$K$4</c:f>
              <c:multiLvlStrCache>
                <c:ptCount val="8"/>
                <c:lvl>
                  <c:pt idx="0">
                    <c:v>AU</c:v>
                  </c:pt>
                  <c:pt idx="1">
                    <c:v>CU</c:v>
                  </c:pt>
                  <c:pt idx="2">
                    <c:v>DC</c:v>
                  </c:pt>
                  <c:pt idx="3">
                    <c:v>GA</c:v>
                  </c:pt>
                  <c:pt idx="4">
                    <c:v>GM</c:v>
                  </c:pt>
                  <c:pt idx="5">
                    <c:v>GT</c:v>
                  </c:pt>
                  <c:pt idx="6">
                    <c:v>GW</c:v>
                  </c:pt>
                  <c:pt idx="7">
                    <c:v>MU</c:v>
                  </c:pt>
                </c:lvl>
              </c:multiLvlStrCache>
            </c:multiLvlStrRef>
          </c:cat>
          <c:val>
            <c:numRef>
              <c:f>(abtotytdbyschool!$L$5,abtotytdbyschool!$L$9,abtotytdbyschool!$L$13,abtotytdbyschool!$L$17,abtotytdbyschool!$L$21,abtotytdbyschool!$L$25,abtotytdbyschool!$L$29,abtotytdbyschool!$L$33)</c:f>
              <c:numCache>
                <c:ptCount val="8"/>
                <c:pt idx="0">
                  <c:v>20447</c:v>
                </c:pt>
                <c:pt idx="1">
                  <c:v>8352</c:v>
                </c:pt>
                <c:pt idx="2">
                  <c:v>5268</c:v>
                </c:pt>
                <c:pt idx="3">
                  <c:v>3607</c:v>
                </c:pt>
                <c:pt idx="4">
                  <c:v>1809</c:v>
                </c:pt>
                <c:pt idx="5">
                  <c:v>18724</c:v>
                </c:pt>
                <c:pt idx="6">
                  <c:v>28126</c:v>
                </c:pt>
                <c:pt idx="7">
                  <c:v>7335</c:v>
                </c:pt>
              </c:numCache>
            </c:numRef>
          </c:val>
          <c:shape val="box"/>
        </c:ser>
        <c:ser>
          <c:idx val="1"/>
          <c:order val="1"/>
          <c:tx>
            <c:v>Direct Borrows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abtotytdbyschool!$D$37:$K$37</c:f>
              <c:numCache>
                <c:ptCount val="8"/>
                <c:pt idx="0">
                  <c:v>20073</c:v>
                </c:pt>
                <c:pt idx="1">
                  <c:v>14101</c:v>
                </c:pt>
                <c:pt idx="2">
                  <c:v>1637</c:v>
                </c:pt>
                <c:pt idx="3">
                  <c:v>2912</c:v>
                </c:pt>
                <c:pt idx="4">
                  <c:v>14312</c:v>
                </c:pt>
                <c:pt idx="5">
                  <c:v>2978</c:v>
                </c:pt>
                <c:pt idx="6">
                  <c:v>27624</c:v>
                </c:pt>
                <c:pt idx="7">
                  <c:v>10031</c:v>
                </c:pt>
              </c:numCache>
            </c:numRef>
          </c:val>
          <c:shape val="box"/>
        </c:ser>
        <c:shape val="box"/>
        <c:axId val="49958474"/>
        <c:axId val="46973083"/>
      </c:bar3DChart>
      <c:catAx>
        <c:axId val="49958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25" b="1" i="1" u="none" baseline="0">
                <a:latin typeface="Arial"/>
                <a:ea typeface="Arial"/>
                <a:cs typeface="Arial"/>
              </a:defRPr>
            </a:pPr>
          </a:p>
        </c:txPr>
        <c:crossAx val="46973083"/>
        <c:crosses val="autoZero"/>
        <c:auto val="1"/>
        <c:lblOffset val="100"/>
        <c:noMultiLvlLbl val="0"/>
      </c:catAx>
      <c:valAx>
        <c:axId val="46973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9584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25"/>
          <c:y val="0.1995"/>
          <c:w val="0.4415"/>
          <c:h val="0.0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Net Borrowers
(Ratio of Borrows to Loans)
AY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17475"/>
          <c:w val="0.902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</c:spPr>
          </c:dPt>
          <c:dPt>
            <c:idx val="1"/>
            <c:invertIfNegative val="0"/>
            <c:spPr>
              <a:solidFill>
                <a:srgbClr val="FF0000"/>
              </a:solidFill>
            </c:spPr>
          </c:dPt>
          <c:dPt>
            <c:idx val="2"/>
            <c:invertIfNegative val="0"/>
            <c:spPr>
              <a:solidFill>
                <a:srgbClr val="FF0000"/>
              </a:solidFill>
            </c:spPr>
          </c:dP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Leaders!$K$87:$K$94</c:f>
              <c:strCache/>
            </c:strRef>
          </c:cat>
          <c:val>
            <c:numRef>
              <c:f>Leaders!$L$87:$L$94</c:f>
              <c:numCache/>
            </c:numRef>
          </c:val>
        </c:ser>
        <c:axId val="20104564"/>
        <c:axId val="46723349"/>
      </c:barChart>
      <c:catAx>
        <c:axId val="20104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46723349"/>
        <c:crosses val="autoZero"/>
        <c:auto val="1"/>
        <c:lblOffset val="100"/>
        <c:noMultiLvlLbl val="0"/>
      </c:catAx>
      <c:valAx>
        <c:axId val="46723349"/>
        <c:scaling>
          <c:orientation val="minMax"/>
          <c:max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104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WRLC Net Lenders
(Ratio of Loans to Borrows)
AY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815"/>
          <c:w val="0.89275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0000"/>
              </a:solidFill>
            </c:spPr>
          </c:dPt>
          <c:dPt>
            <c:idx val="4"/>
            <c:invertIfNegative val="0"/>
            <c:spPr>
              <a:solidFill>
                <a:srgbClr val="FF00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Leaders!$K$60:$K$67</c:f>
              <c:strCache/>
            </c:strRef>
          </c:cat>
          <c:val>
            <c:numRef>
              <c:f>Leaders!$L$60:$L$67</c:f>
              <c:numCache/>
            </c:numRef>
          </c:val>
        </c:ser>
        <c:axId val="17856958"/>
        <c:axId val="26494895"/>
      </c:barChart>
      <c:catAx>
        <c:axId val="1785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26494895"/>
        <c:crosses val="autoZero"/>
        <c:auto val="1"/>
        <c:lblOffset val="100"/>
        <c:noMultiLvlLbl val="0"/>
      </c:catAx>
      <c:valAx>
        <c:axId val="26494895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78569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"/>
                <a:ea typeface="Arial"/>
                <a:cs typeface="Arial"/>
              </a:rPr>
              <a:t>Most Borrowing by WRLC Libraries
AY 2005-2006</a:t>
            </a:r>
          </a:p>
        </c:rich>
      </c:tx>
      <c:layout>
        <c:manualLayout>
          <c:xMode val="factor"/>
          <c:yMode val="factor"/>
          <c:x val="0.0052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4875"/>
          <c:w val="0.92675"/>
          <c:h val="0.85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Leaders!$K$29:$K$36</c:f>
              <c:strCache/>
            </c:strRef>
          </c:cat>
          <c:val>
            <c:numRef>
              <c:f>Leaders!$L$29:$L$36</c:f>
              <c:numCache/>
            </c:numRef>
          </c:val>
        </c:ser>
        <c:axId val="37127464"/>
        <c:axId val="65711721"/>
      </c:barChart>
      <c:catAx>
        <c:axId val="3712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711721"/>
        <c:crosses val="autoZero"/>
        <c:auto val="1"/>
        <c:lblOffset val="100"/>
        <c:noMultiLvlLbl val="0"/>
      </c:catAx>
      <c:valAx>
        <c:axId val="6571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127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0.9545</cdr:y>
    </cdr:from>
    <cdr:to>
      <cdr:x>0.941</cdr:x>
      <cdr:y>0.99675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0" y="3867150"/>
          <a:ext cx="20288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1" i="1" u="none" baseline="0">
              <a:latin typeface="Arial"/>
              <a:ea typeface="Arial"/>
              <a:cs typeface="Arial"/>
            </a:rPr>
            <a:t>CLS totals include items and articles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</cdr:x>
      <cdr:y>0.156</cdr:y>
    </cdr:from>
    <cdr:to>
      <cdr:x>0.818</cdr:x>
      <cdr:y>0.24325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609600"/>
          <a:ext cx="3152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Physical items and articles requested and delivered via CLS, retrieved and processed by library staff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0.25675</cdr:x>
      <cdr:y>0.13</cdr:y>
    </cdr:from>
    <cdr:to>
      <cdr:x>0.81675</cdr:x>
      <cdr:y>0.17375</cdr:y>
    </cdr:to>
    <cdr:sp>
      <cdr:nvSpPr>
        <cdr:cNvPr id="1" name="TextBox 1"/>
        <cdr:cNvSpPr txBox="1">
          <a:spLocks noChangeArrowheads="1"/>
        </cdr:cNvSpPr>
      </cdr:nvSpPr>
      <cdr:spPr>
        <a:xfrm>
          <a:off x="1438275" y="533400"/>
          <a:ext cx="3152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Items retrieved and checked out directly by patrons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66675</xdr:rowOff>
    </xdr:from>
    <xdr:to>
      <xdr:col>8</xdr:col>
      <xdr:colOff>600075</xdr:colOff>
      <xdr:row>52</xdr:row>
      <xdr:rowOff>28575</xdr:rowOff>
    </xdr:to>
    <xdr:graphicFrame>
      <xdr:nvGraphicFramePr>
        <xdr:cNvPr id="1" name="Chart 1"/>
        <xdr:cNvGraphicFramePr/>
      </xdr:nvGraphicFramePr>
      <xdr:xfrm>
        <a:off x="0" y="4276725"/>
        <a:ext cx="57150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81</xdr:row>
      <xdr:rowOff>0</xdr:rowOff>
    </xdr:from>
    <xdr:to>
      <xdr:col>7</xdr:col>
      <xdr:colOff>457200</xdr:colOff>
      <xdr:row>81</xdr:row>
      <xdr:rowOff>0</xdr:rowOff>
    </xdr:to>
    <xdr:graphicFrame>
      <xdr:nvGraphicFramePr>
        <xdr:cNvPr id="2" name="Chart 2"/>
        <xdr:cNvGraphicFramePr/>
      </xdr:nvGraphicFramePr>
      <xdr:xfrm>
        <a:off x="838200" y="13115925"/>
        <a:ext cx="4124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657225</xdr:colOff>
      <xdr:row>30</xdr:row>
      <xdr:rowOff>95250</xdr:rowOff>
    </xdr:from>
    <xdr:ext cx="3857625" cy="180975"/>
    <xdr:sp>
      <xdr:nvSpPr>
        <xdr:cNvPr id="3" name="TextBox 5"/>
        <xdr:cNvSpPr txBox="1">
          <a:spLocks noChangeArrowheads="1"/>
        </xdr:cNvSpPr>
      </xdr:nvSpPr>
      <xdr:spPr>
        <a:xfrm>
          <a:off x="1266825" y="4953000"/>
          <a:ext cx="385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Total 216,252 includes direct borrowing and all Consortium Loan Service activity</a:t>
          </a:r>
        </a:p>
      </xdr:txBody>
    </xdr:sp>
    <xdr:clientData/>
  </xdr:oneCellAnchor>
  <xdr:twoCellAnchor>
    <xdr:from>
      <xdr:col>0</xdr:col>
      <xdr:colOff>0</xdr:colOff>
      <xdr:row>0</xdr:row>
      <xdr:rowOff>19050</xdr:rowOff>
    </xdr:from>
    <xdr:to>
      <xdr:col>9</xdr:col>
      <xdr:colOff>9525</xdr:colOff>
      <xdr:row>24</xdr:row>
      <xdr:rowOff>142875</xdr:rowOff>
    </xdr:to>
    <xdr:graphicFrame>
      <xdr:nvGraphicFramePr>
        <xdr:cNvPr id="4" name="Chart 7"/>
        <xdr:cNvGraphicFramePr/>
      </xdr:nvGraphicFramePr>
      <xdr:xfrm>
        <a:off x="0" y="19050"/>
        <a:ext cx="5734050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52</xdr:row>
      <xdr:rowOff>123825</xdr:rowOff>
    </xdr:from>
    <xdr:to>
      <xdr:col>8</xdr:col>
      <xdr:colOff>590550</xdr:colOff>
      <xdr:row>77</xdr:row>
      <xdr:rowOff>133350</xdr:rowOff>
    </xdr:to>
    <xdr:graphicFrame>
      <xdr:nvGraphicFramePr>
        <xdr:cNvPr id="5" name="Chart 8"/>
        <xdr:cNvGraphicFramePr/>
      </xdr:nvGraphicFramePr>
      <xdr:xfrm>
        <a:off x="0" y="8543925"/>
        <a:ext cx="570547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523875</xdr:colOff>
      <xdr:row>129</xdr:row>
      <xdr:rowOff>47625</xdr:rowOff>
    </xdr:to>
    <xdr:graphicFrame>
      <xdr:nvGraphicFramePr>
        <xdr:cNvPr id="6" name="Chart 9"/>
        <xdr:cNvGraphicFramePr/>
      </xdr:nvGraphicFramePr>
      <xdr:xfrm>
        <a:off x="0" y="17002125"/>
        <a:ext cx="5638800" cy="3933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79</xdr:row>
      <xdr:rowOff>9525</xdr:rowOff>
    </xdr:from>
    <xdr:to>
      <xdr:col>8</xdr:col>
      <xdr:colOff>514350</xdr:colOff>
      <xdr:row>104</xdr:row>
      <xdr:rowOff>104775</xdr:rowOff>
    </xdr:to>
    <xdr:graphicFrame>
      <xdr:nvGraphicFramePr>
        <xdr:cNvPr id="7" name="Chart 10"/>
        <xdr:cNvGraphicFramePr/>
      </xdr:nvGraphicFramePr>
      <xdr:xfrm>
        <a:off x="0" y="12801600"/>
        <a:ext cx="5629275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</cdr:x>
      <cdr:y>0.97475</cdr:y>
    </cdr:from>
    <cdr:to>
      <cdr:x>0.95175</cdr:x>
      <cdr:y>0.97475</cdr:y>
    </cdr:to>
    <cdr:sp>
      <cdr:nvSpPr>
        <cdr:cNvPr id="1" name="Line 3"/>
        <cdr:cNvSpPr>
          <a:spLocks/>
        </cdr:cNvSpPr>
      </cdr:nvSpPr>
      <cdr:spPr>
        <a:xfrm flipV="1">
          <a:off x="609600" y="3467100"/>
          <a:ext cx="4552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0.8395</cdr:x>
      <cdr:y>0.92725</cdr:y>
    </cdr:from>
    <cdr:to>
      <cdr:x>0.9395</cdr:x>
      <cdr:y>0.986</cdr:y>
    </cdr:to>
    <cdr:sp>
      <cdr:nvSpPr>
        <cdr:cNvPr id="2" name="TextBox 4"/>
        <cdr:cNvSpPr txBox="1">
          <a:spLocks noChangeArrowheads="1"/>
        </cdr:cNvSpPr>
      </cdr:nvSpPr>
      <cdr:spPr>
        <a:xfrm>
          <a:off x="4552950" y="3295650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Lenders</a:t>
          </a:r>
        </a:p>
      </cdr:txBody>
    </cdr:sp>
  </cdr:relSizeAnchor>
  <cdr:relSizeAnchor xmlns:cdr="http://schemas.openxmlformats.org/drawingml/2006/chartDrawing">
    <cdr:from>
      <cdr:x>0.13</cdr:x>
      <cdr:y>0.92725</cdr:y>
    </cdr:from>
    <cdr:to>
      <cdr:x>0.24925</cdr:x>
      <cdr:y>0.986</cdr:y>
    </cdr:to>
    <cdr:sp>
      <cdr:nvSpPr>
        <cdr:cNvPr id="3" name="TextBox 5"/>
        <cdr:cNvSpPr txBox="1">
          <a:spLocks noChangeArrowheads="1"/>
        </cdr:cNvSpPr>
      </cdr:nvSpPr>
      <cdr:spPr>
        <a:xfrm>
          <a:off x="704850" y="32956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Borrowers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0.9085</cdr:y>
    </cdr:from>
    <cdr:to>
      <cdr:x>0.93475</cdr:x>
      <cdr:y>0.96475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3381375"/>
          <a:ext cx="47625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Pairs with highest level of interlending between them, higher lender listed first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57150</xdr:rowOff>
    </xdr:from>
    <xdr:to>
      <xdr:col>8</xdr:col>
      <xdr:colOff>552450</xdr:colOff>
      <xdr:row>96</xdr:row>
      <xdr:rowOff>57150</xdr:rowOff>
    </xdr:to>
    <xdr:graphicFrame>
      <xdr:nvGraphicFramePr>
        <xdr:cNvPr id="1" name="Chart 4"/>
        <xdr:cNvGraphicFramePr/>
      </xdr:nvGraphicFramePr>
      <xdr:xfrm>
        <a:off x="0" y="12573000"/>
        <a:ext cx="54292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142875</xdr:rowOff>
    </xdr:from>
    <xdr:to>
      <xdr:col>8</xdr:col>
      <xdr:colOff>542925</xdr:colOff>
      <xdr:row>70</xdr:row>
      <xdr:rowOff>133350</xdr:rowOff>
    </xdr:to>
    <xdr:graphicFrame>
      <xdr:nvGraphicFramePr>
        <xdr:cNvPr id="2" name="Chart 5"/>
        <xdr:cNvGraphicFramePr/>
      </xdr:nvGraphicFramePr>
      <xdr:xfrm>
        <a:off x="0" y="8610600"/>
        <a:ext cx="5419725" cy="3390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8</xdr:col>
      <xdr:colOff>571500</xdr:colOff>
      <xdr:row>48</xdr:row>
      <xdr:rowOff>76200</xdr:rowOff>
    </xdr:to>
    <xdr:graphicFrame>
      <xdr:nvGraphicFramePr>
        <xdr:cNvPr id="3" name="Chart 1"/>
        <xdr:cNvGraphicFramePr/>
      </xdr:nvGraphicFramePr>
      <xdr:xfrm>
        <a:off x="0" y="4067175"/>
        <a:ext cx="5448300" cy="4314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0</xdr:row>
      <xdr:rowOff>19050</xdr:rowOff>
    </xdr:from>
    <xdr:to>
      <xdr:col>8</xdr:col>
      <xdr:colOff>581025</xdr:colOff>
      <xdr:row>24</xdr:row>
      <xdr:rowOff>66675</xdr:rowOff>
    </xdr:to>
    <xdr:graphicFrame>
      <xdr:nvGraphicFramePr>
        <xdr:cNvPr id="4" name="Chart 2"/>
        <xdr:cNvGraphicFramePr/>
      </xdr:nvGraphicFramePr>
      <xdr:xfrm>
        <a:off x="9525" y="19050"/>
        <a:ext cx="5448300" cy="3933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352425</xdr:colOff>
      <xdr:row>3</xdr:row>
      <xdr:rowOff>85725</xdr:rowOff>
    </xdr:from>
    <xdr:to>
      <xdr:col>8</xdr:col>
      <xdr:colOff>361950</xdr:colOff>
      <xdr:row>12</xdr:row>
      <xdr:rowOff>133350</xdr:rowOff>
    </xdr:to>
    <xdr:graphicFrame>
      <xdr:nvGraphicFramePr>
        <xdr:cNvPr id="5" name="Chart 6"/>
        <xdr:cNvGraphicFramePr/>
      </xdr:nvGraphicFramePr>
      <xdr:xfrm>
        <a:off x="2790825" y="571500"/>
        <a:ext cx="2447925" cy="1504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371475</xdr:colOff>
      <xdr:row>29</xdr:row>
      <xdr:rowOff>152400</xdr:rowOff>
    </xdr:from>
    <xdr:to>
      <xdr:col>8</xdr:col>
      <xdr:colOff>352425</xdr:colOff>
      <xdr:row>38</xdr:row>
      <xdr:rowOff>180975</xdr:rowOff>
    </xdr:to>
    <xdr:graphicFrame>
      <xdr:nvGraphicFramePr>
        <xdr:cNvPr id="6" name="Chart 7"/>
        <xdr:cNvGraphicFramePr/>
      </xdr:nvGraphicFramePr>
      <xdr:xfrm>
        <a:off x="2809875" y="4848225"/>
        <a:ext cx="2419350" cy="1752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67</xdr:row>
      <xdr:rowOff>152400</xdr:rowOff>
    </xdr:from>
    <xdr:to>
      <xdr:col>8</xdr:col>
      <xdr:colOff>142875</xdr:colOff>
      <xdr:row>69</xdr:row>
      <xdr:rowOff>28575</xdr:rowOff>
    </xdr:to>
    <xdr:grpSp>
      <xdr:nvGrpSpPr>
        <xdr:cNvPr id="7" name="Group 11"/>
        <xdr:cNvGrpSpPr>
          <a:grpSpLocks/>
        </xdr:cNvGrpSpPr>
      </xdr:nvGrpSpPr>
      <xdr:grpSpPr>
        <a:xfrm>
          <a:off x="476250" y="11534775"/>
          <a:ext cx="4543425" cy="200025"/>
          <a:chOff x="50" y="1211"/>
          <a:chExt cx="477" cy="21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50" y="1228"/>
            <a:ext cx="477" cy="1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57" y="1211"/>
            <a:ext cx="56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Lenders</a:t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457" y="1211"/>
            <a:ext cx="67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1" u="none" baseline="0">
                <a:latin typeface="Arial"/>
                <a:ea typeface="Arial"/>
                <a:cs typeface="Arial"/>
              </a:rPr>
              <a:t>Borrowers</a:t>
            </a:r>
          </a:p>
        </xdr:txBody>
      </xdr:sp>
    </xdr:grpSp>
    <xdr:clientData/>
  </xdr:twoCellAnchor>
  <xdr:twoCellAnchor>
    <xdr:from>
      <xdr:col>0</xdr:col>
      <xdr:colOff>0</xdr:colOff>
      <xdr:row>103</xdr:row>
      <xdr:rowOff>9525</xdr:rowOff>
    </xdr:from>
    <xdr:to>
      <xdr:col>8</xdr:col>
      <xdr:colOff>600075</xdr:colOff>
      <xdr:row>126</xdr:row>
      <xdr:rowOff>9525</xdr:rowOff>
    </xdr:to>
    <xdr:graphicFrame>
      <xdr:nvGraphicFramePr>
        <xdr:cNvPr id="11" name="Chart 12"/>
        <xdr:cNvGraphicFramePr/>
      </xdr:nvGraphicFramePr>
      <xdr:xfrm>
        <a:off x="0" y="17221200"/>
        <a:ext cx="5476875" cy="3724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581025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180975"/>
        <a:ext cx="5457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590550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0" y="4210050"/>
        <a:ext cx="5467350" cy="371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561975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0" y="8582025"/>
        <a:ext cx="54387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8</xdr:col>
      <xdr:colOff>561975</xdr:colOff>
      <xdr:row>100</xdr:row>
      <xdr:rowOff>9525</xdr:rowOff>
    </xdr:to>
    <xdr:graphicFrame>
      <xdr:nvGraphicFramePr>
        <xdr:cNvPr id="4" name="Chart 4"/>
        <xdr:cNvGraphicFramePr/>
      </xdr:nvGraphicFramePr>
      <xdr:xfrm>
        <a:off x="0" y="12468225"/>
        <a:ext cx="54387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561975</xdr:colOff>
      <xdr:row>128</xdr:row>
      <xdr:rowOff>19050</xdr:rowOff>
    </xdr:to>
    <xdr:graphicFrame>
      <xdr:nvGraphicFramePr>
        <xdr:cNvPr id="5" name="Chart 5"/>
        <xdr:cNvGraphicFramePr/>
      </xdr:nvGraphicFramePr>
      <xdr:xfrm>
        <a:off x="0" y="17002125"/>
        <a:ext cx="54387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8</xdr:col>
      <xdr:colOff>561975</xdr:colOff>
      <xdr:row>152</xdr:row>
      <xdr:rowOff>28575</xdr:rowOff>
    </xdr:to>
    <xdr:graphicFrame>
      <xdr:nvGraphicFramePr>
        <xdr:cNvPr id="6" name="Chart 6"/>
        <xdr:cNvGraphicFramePr/>
      </xdr:nvGraphicFramePr>
      <xdr:xfrm>
        <a:off x="0" y="20888325"/>
        <a:ext cx="54387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8</xdr:col>
      <xdr:colOff>571500</xdr:colOff>
      <xdr:row>180</xdr:row>
      <xdr:rowOff>38100</xdr:rowOff>
    </xdr:to>
    <xdr:graphicFrame>
      <xdr:nvGraphicFramePr>
        <xdr:cNvPr id="7" name="Chart 7"/>
        <xdr:cNvGraphicFramePr/>
      </xdr:nvGraphicFramePr>
      <xdr:xfrm>
        <a:off x="0" y="25422225"/>
        <a:ext cx="54483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8</xdr:col>
      <xdr:colOff>581025</xdr:colOff>
      <xdr:row>205</xdr:row>
      <xdr:rowOff>47625</xdr:rowOff>
    </xdr:to>
    <xdr:graphicFrame>
      <xdr:nvGraphicFramePr>
        <xdr:cNvPr id="8" name="Chart 8"/>
        <xdr:cNvGraphicFramePr/>
      </xdr:nvGraphicFramePr>
      <xdr:xfrm>
        <a:off x="0" y="29470350"/>
        <a:ext cx="5457825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8</xdr:col>
      <xdr:colOff>581025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180975"/>
        <a:ext cx="54578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590550</xdr:colOff>
      <xdr:row>48</xdr:row>
      <xdr:rowOff>152400</xdr:rowOff>
    </xdr:to>
    <xdr:graphicFrame>
      <xdr:nvGraphicFramePr>
        <xdr:cNvPr id="2" name="Chart 2"/>
        <xdr:cNvGraphicFramePr/>
      </xdr:nvGraphicFramePr>
      <xdr:xfrm>
        <a:off x="0" y="4457700"/>
        <a:ext cx="5467350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8</xdr:col>
      <xdr:colOff>561975</xdr:colOff>
      <xdr:row>76</xdr:row>
      <xdr:rowOff>0</xdr:rowOff>
    </xdr:to>
    <xdr:graphicFrame>
      <xdr:nvGraphicFramePr>
        <xdr:cNvPr id="3" name="Chart 3"/>
        <xdr:cNvGraphicFramePr/>
      </xdr:nvGraphicFramePr>
      <xdr:xfrm>
        <a:off x="0" y="8943975"/>
        <a:ext cx="54387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8</xdr:col>
      <xdr:colOff>561975</xdr:colOff>
      <xdr:row>100</xdr:row>
      <xdr:rowOff>9525</xdr:rowOff>
    </xdr:to>
    <xdr:graphicFrame>
      <xdr:nvGraphicFramePr>
        <xdr:cNvPr id="4" name="Chart 4"/>
        <xdr:cNvGraphicFramePr/>
      </xdr:nvGraphicFramePr>
      <xdr:xfrm>
        <a:off x="0" y="12830175"/>
        <a:ext cx="54387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561975</xdr:colOff>
      <xdr:row>128</xdr:row>
      <xdr:rowOff>19050</xdr:rowOff>
    </xdr:to>
    <xdr:graphicFrame>
      <xdr:nvGraphicFramePr>
        <xdr:cNvPr id="5" name="Chart 5"/>
        <xdr:cNvGraphicFramePr/>
      </xdr:nvGraphicFramePr>
      <xdr:xfrm>
        <a:off x="0" y="17364075"/>
        <a:ext cx="5438775" cy="3743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129</xdr:row>
      <xdr:rowOff>0</xdr:rowOff>
    </xdr:from>
    <xdr:to>
      <xdr:col>8</xdr:col>
      <xdr:colOff>561975</xdr:colOff>
      <xdr:row>152</xdr:row>
      <xdr:rowOff>28575</xdr:rowOff>
    </xdr:to>
    <xdr:graphicFrame>
      <xdr:nvGraphicFramePr>
        <xdr:cNvPr id="6" name="Chart 6"/>
        <xdr:cNvGraphicFramePr/>
      </xdr:nvGraphicFramePr>
      <xdr:xfrm>
        <a:off x="0" y="21250275"/>
        <a:ext cx="5438775" cy="37528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157</xdr:row>
      <xdr:rowOff>0</xdr:rowOff>
    </xdr:from>
    <xdr:to>
      <xdr:col>8</xdr:col>
      <xdr:colOff>571500</xdr:colOff>
      <xdr:row>180</xdr:row>
      <xdr:rowOff>38100</xdr:rowOff>
    </xdr:to>
    <xdr:graphicFrame>
      <xdr:nvGraphicFramePr>
        <xdr:cNvPr id="7" name="Chart 7"/>
        <xdr:cNvGraphicFramePr/>
      </xdr:nvGraphicFramePr>
      <xdr:xfrm>
        <a:off x="0" y="25784175"/>
        <a:ext cx="5448300" cy="3762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8</xdr:col>
      <xdr:colOff>581025</xdr:colOff>
      <xdr:row>205</xdr:row>
      <xdr:rowOff>47625</xdr:rowOff>
    </xdr:to>
    <xdr:graphicFrame>
      <xdr:nvGraphicFramePr>
        <xdr:cNvPr id="8" name="Chart 8"/>
        <xdr:cNvGraphicFramePr/>
      </xdr:nvGraphicFramePr>
      <xdr:xfrm>
        <a:off x="0" y="29832300"/>
        <a:ext cx="5457825" cy="3771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N15" sqref="N15"/>
    </sheetView>
  </sheetViews>
  <sheetFormatPr defaultColWidth="9.140625" defaultRowHeight="12.75"/>
  <cols>
    <col min="3" max="4" width="9.8515625" style="0" customWidth="1"/>
    <col min="5" max="6" width="9.28125" style="0" customWidth="1"/>
    <col min="7" max="7" width="9.8515625" style="0" customWidth="1"/>
    <col min="8" max="8" width="9.28125" style="0" customWidth="1"/>
    <col min="9" max="9" width="9.8515625" style="0" customWidth="1"/>
    <col min="10" max="10" width="9.28125" style="0" customWidth="1"/>
    <col min="11" max="11" width="11.421875" style="0" customWidth="1"/>
    <col min="12" max="12" width="11.8515625" style="0" customWidth="1"/>
  </cols>
  <sheetData>
    <row r="1" spans="1:12" ht="12.75" customHeight="1">
      <c r="A1" s="78" t="s">
        <v>0</v>
      </c>
      <c r="B1" s="79" t="s">
        <v>1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 customHeight="1">
      <c r="A2" s="78"/>
      <c r="B2" s="80" t="s">
        <v>2</v>
      </c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4.25" customHeight="1">
      <c r="A3" s="78"/>
      <c r="B3" s="81" t="s">
        <v>3</v>
      </c>
      <c r="C3" s="82"/>
      <c r="D3" s="74" t="s">
        <v>4</v>
      </c>
      <c r="E3" s="74" t="s">
        <v>5</v>
      </c>
      <c r="F3" s="74" t="s">
        <v>6</v>
      </c>
      <c r="G3" s="74" t="s">
        <v>7</v>
      </c>
      <c r="H3" s="74" t="s">
        <v>8</v>
      </c>
      <c r="I3" s="74" t="s">
        <v>9</v>
      </c>
      <c r="J3" s="74" t="s">
        <v>10</v>
      </c>
      <c r="K3" s="74" t="s">
        <v>11</v>
      </c>
      <c r="L3" s="1" t="s">
        <v>12</v>
      </c>
    </row>
    <row r="4" spans="1:12" ht="14.25" customHeight="1">
      <c r="A4" s="78"/>
      <c r="B4" s="76" t="s">
        <v>13</v>
      </c>
      <c r="C4" s="77"/>
      <c r="D4" s="75"/>
      <c r="E4" s="75"/>
      <c r="F4" s="75"/>
      <c r="G4" s="75"/>
      <c r="H4" s="75"/>
      <c r="I4" s="75"/>
      <c r="J4" s="75"/>
      <c r="K4" s="75"/>
      <c r="L4" s="2" t="s">
        <v>14</v>
      </c>
    </row>
    <row r="5" spans="1:12" ht="12.75" customHeight="1">
      <c r="A5" s="78"/>
      <c r="B5" s="71" t="s">
        <v>4</v>
      </c>
      <c r="C5" s="3" t="s">
        <v>15</v>
      </c>
      <c r="D5" s="4" t="s">
        <v>16</v>
      </c>
      <c r="E5" s="5">
        <v>3523</v>
      </c>
      <c r="F5" s="6">
        <v>467</v>
      </c>
      <c r="G5" s="6">
        <v>608</v>
      </c>
      <c r="H5" s="5">
        <v>3360</v>
      </c>
      <c r="I5" s="5">
        <v>1024</v>
      </c>
      <c r="J5" s="5">
        <v>10403</v>
      </c>
      <c r="K5" s="5">
        <v>1062</v>
      </c>
      <c r="L5" s="7">
        <v>20447</v>
      </c>
    </row>
    <row r="6" spans="1:12" ht="12.75">
      <c r="A6" s="78"/>
      <c r="B6" s="72"/>
      <c r="C6" s="3" t="s">
        <v>17</v>
      </c>
      <c r="D6" s="4" t="s">
        <v>16</v>
      </c>
      <c r="E6" s="5">
        <v>2713</v>
      </c>
      <c r="F6" s="6">
        <v>129</v>
      </c>
      <c r="G6" s="6">
        <v>553</v>
      </c>
      <c r="H6" s="5">
        <v>2651</v>
      </c>
      <c r="I6" s="5">
        <v>2310</v>
      </c>
      <c r="J6" s="5">
        <v>8710</v>
      </c>
      <c r="K6" s="6">
        <v>877</v>
      </c>
      <c r="L6" s="7">
        <v>17943</v>
      </c>
    </row>
    <row r="7" spans="1:12" ht="12.75">
      <c r="A7" s="78"/>
      <c r="B7" s="72"/>
      <c r="C7" s="3" t="s">
        <v>18</v>
      </c>
      <c r="D7" s="4" t="s">
        <v>16</v>
      </c>
      <c r="E7" s="6">
        <v>337</v>
      </c>
      <c r="F7" s="6">
        <v>13</v>
      </c>
      <c r="G7" s="6">
        <v>118</v>
      </c>
      <c r="H7" s="6">
        <v>618</v>
      </c>
      <c r="I7" s="6">
        <v>219</v>
      </c>
      <c r="J7" s="5">
        <v>1295</v>
      </c>
      <c r="K7" s="6">
        <v>349</v>
      </c>
      <c r="L7" s="7">
        <v>2949</v>
      </c>
    </row>
    <row r="8" spans="1:13" ht="12.75">
      <c r="A8" s="78"/>
      <c r="B8" s="73"/>
      <c r="C8" s="3" t="s">
        <v>19</v>
      </c>
      <c r="D8" s="4" t="s">
        <v>16</v>
      </c>
      <c r="E8" s="5">
        <v>6573</v>
      </c>
      <c r="F8" s="6">
        <v>609</v>
      </c>
      <c r="G8" s="5">
        <v>1279</v>
      </c>
      <c r="H8" s="5">
        <v>6629</v>
      </c>
      <c r="I8" s="5">
        <v>3553</v>
      </c>
      <c r="J8" s="5">
        <v>20408</v>
      </c>
      <c r="K8" s="5">
        <v>2288</v>
      </c>
      <c r="L8" s="7">
        <v>41339</v>
      </c>
      <c r="M8" s="8">
        <f>L8</f>
        <v>41339</v>
      </c>
    </row>
    <row r="9" spans="1:12" ht="12.75" customHeight="1">
      <c r="A9" s="78"/>
      <c r="B9" s="71" t="s">
        <v>5</v>
      </c>
      <c r="C9" s="3" t="s">
        <v>15</v>
      </c>
      <c r="D9" s="5">
        <v>2490</v>
      </c>
      <c r="E9" s="4" t="s">
        <v>16</v>
      </c>
      <c r="F9" s="6">
        <v>248</v>
      </c>
      <c r="G9" s="6">
        <v>246</v>
      </c>
      <c r="H9" s="5">
        <v>1115</v>
      </c>
      <c r="I9" s="6">
        <v>163</v>
      </c>
      <c r="J9" s="5">
        <v>3615</v>
      </c>
      <c r="K9" s="6">
        <v>475</v>
      </c>
      <c r="L9" s="7">
        <v>8352</v>
      </c>
    </row>
    <row r="10" spans="1:12" ht="12.75">
      <c r="A10" s="78"/>
      <c r="B10" s="72"/>
      <c r="C10" s="3" t="s">
        <v>17</v>
      </c>
      <c r="D10" s="5">
        <v>2393</v>
      </c>
      <c r="E10" s="4" t="s">
        <v>16</v>
      </c>
      <c r="F10" s="6">
        <v>54</v>
      </c>
      <c r="G10" s="6">
        <v>226</v>
      </c>
      <c r="H10" s="5">
        <v>1123</v>
      </c>
      <c r="I10" s="6">
        <v>985</v>
      </c>
      <c r="J10" s="5">
        <v>3398</v>
      </c>
      <c r="K10" s="6">
        <v>505</v>
      </c>
      <c r="L10" s="7">
        <v>8684</v>
      </c>
    </row>
    <row r="11" spans="1:12" ht="12.75">
      <c r="A11" s="78"/>
      <c r="B11" s="72"/>
      <c r="C11" s="3" t="s">
        <v>18</v>
      </c>
      <c r="D11" s="6">
        <v>343</v>
      </c>
      <c r="E11" s="4" t="s">
        <v>16</v>
      </c>
      <c r="F11" s="6">
        <v>16</v>
      </c>
      <c r="G11" s="6">
        <v>125</v>
      </c>
      <c r="H11" s="6">
        <v>503</v>
      </c>
      <c r="I11" s="6">
        <v>212</v>
      </c>
      <c r="J11" s="6">
        <v>834</v>
      </c>
      <c r="K11" s="6">
        <v>257</v>
      </c>
      <c r="L11" s="7">
        <v>2290</v>
      </c>
    </row>
    <row r="12" spans="1:12" ht="12.75">
      <c r="A12" s="78"/>
      <c r="B12" s="73"/>
      <c r="C12" s="3" t="s">
        <v>19</v>
      </c>
      <c r="D12" s="5">
        <v>5226</v>
      </c>
      <c r="E12" s="4" t="s">
        <v>16</v>
      </c>
      <c r="F12" s="6">
        <v>318</v>
      </c>
      <c r="G12" s="6">
        <v>597</v>
      </c>
      <c r="H12" s="5">
        <v>2741</v>
      </c>
      <c r="I12" s="5">
        <v>1360</v>
      </c>
      <c r="J12" s="5">
        <v>7847</v>
      </c>
      <c r="K12" s="5">
        <v>1237</v>
      </c>
      <c r="L12" s="7">
        <v>19326</v>
      </c>
    </row>
    <row r="13" spans="1:12" ht="12.75" customHeight="1">
      <c r="A13" s="78"/>
      <c r="B13" s="71" t="s">
        <v>6</v>
      </c>
      <c r="C13" s="3" t="s">
        <v>15</v>
      </c>
      <c r="D13" s="5">
        <v>1383</v>
      </c>
      <c r="E13" s="6">
        <v>590</v>
      </c>
      <c r="F13" s="4" t="s">
        <v>16</v>
      </c>
      <c r="G13" s="6">
        <v>182</v>
      </c>
      <c r="H13" s="6">
        <v>649</v>
      </c>
      <c r="I13" s="6">
        <v>28</v>
      </c>
      <c r="J13" s="5">
        <v>2169</v>
      </c>
      <c r="K13" s="6">
        <v>267</v>
      </c>
      <c r="L13" s="7">
        <v>5268</v>
      </c>
    </row>
    <row r="14" spans="1:12" ht="12.75">
      <c r="A14" s="78"/>
      <c r="B14" s="72"/>
      <c r="C14" s="3" t="s">
        <v>17</v>
      </c>
      <c r="D14" s="5">
        <v>1545</v>
      </c>
      <c r="E14" s="6">
        <v>720</v>
      </c>
      <c r="F14" s="4" t="s">
        <v>16</v>
      </c>
      <c r="G14" s="6">
        <v>218</v>
      </c>
      <c r="H14" s="6">
        <v>764</v>
      </c>
      <c r="I14" s="6">
        <v>518</v>
      </c>
      <c r="J14" s="5">
        <v>2432</v>
      </c>
      <c r="K14" s="6">
        <v>329</v>
      </c>
      <c r="L14" s="7">
        <v>6526</v>
      </c>
    </row>
    <row r="15" spans="1:12" ht="12.75">
      <c r="A15" s="78"/>
      <c r="B15" s="72"/>
      <c r="C15" s="3" t="s">
        <v>18</v>
      </c>
      <c r="D15" s="6">
        <v>59</v>
      </c>
      <c r="E15" s="6">
        <v>33</v>
      </c>
      <c r="F15" s="4" t="s">
        <v>16</v>
      </c>
      <c r="G15" s="6">
        <v>18</v>
      </c>
      <c r="H15" s="6">
        <v>89</v>
      </c>
      <c r="I15" s="6">
        <v>15</v>
      </c>
      <c r="J15" s="6">
        <v>140</v>
      </c>
      <c r="K15" s="6">
        <v>25</v>
      </c>
      <c r="L15" s="9">
        <v>379</v>
      </c>
    </row>
    <row r="16" spans="1:12" ht="12.75">
      <c r="A16" s="78"/>
      <c r="B16" s="73"/>
      <c r="C16" s="3" t="s">
        <v>19</v>
      </c>
      <c r="D16" s="5">
        <v>2987</v>
      </c>
      <c r="E16" s="5">
        <v>1343</v>
      </c>
      <c r="F16" s="4" t="s">
        <v>16</v>
      </c>
      <c r="G16" s="6">
        <v>418</v>
      </c>
      <c r="H16" s="5">
        <v>1502</v>
      </c>
      <c r="I16" s="6">
        <v>561</v>
      </c>
      <c r="J16" s="5">
        <v>4741</v>
      </c>
      <c r="K16" s="6">
        <v>621</v>
      </c>
      <c r="L16" s="7">
        <v>12173</v>
      </c>
    </row>
    <row r="17" spans="1:12" ht="12.75" customHeight="1">
      <c r="A17" s="78"/>
      <c r="B17" s="71" t="s">
        <v>7</v>
      </c>
      <c r="C17" s="3" t="s">
        <v>15</v>
      </c>
      <c r="D17" s="6">
        <v>978</v>
      </c>
      <c r="E17" s="6">
        <v>384</v>
      </c>
      <c r="F17" s="6">
        <v>90</v>
      </c>
      <c r="G17" s="4" t="s">
        <v>16</v>
      </c>
      <c r="H17" s="6">
        <v>433</v>
      </c>
      <c r="I17" s="6">
        <v>11</v>
      </c>
      <c r="J17" s="5">
        <v>1516</v>
      </c>
      <c r="K17" s="6">
        <v>195</v>
      </c>
      <c r="L17" s="7">
        <v>3607</v>
      </c>
    </row>
    <row r="18" spans="1:12" ht="12.75">
      <c r="A18" s="78"/>
      <c r="B18" s="72"/>
      <c r="C18" s="3" t="s">
        <v>17</v>
      </c>
      <c r="D18" s="5">
        <v>1001</v>
      </c>
      <c r="E18" s="6">
        <v>437</v>
      </c>
      <c r="F18" s="6">
        <v>31</v>
      </c>
      <c r="G18" s="4" t="s">
        <v>16</v>
      </c>
      <c r="H18" s="6">
        <v>435</v>
      </c>
      <c r="I18" s="6">
        <v>303</v>
      </c>
      <c r="J18" s="5">
        <v>1547</v>
      </c>
      <c r="K18" s="6">
        <v>201</v>
      </c>
      <c r="L18" s="7">
        <v>3955</v>
      </c>
    </row>
    <row r="19" spans="1:12" ht="12.75">
      <c r="A19" s="78"/>
      <c r="B19" s="72"/>
      <c r="C19" s="3" t="s">
        <v>18</v>
      </c>
      <c r="D19" s="6">
        <v>138</v>
      </c>
      <c r="E19" s="6">
        <v>80</v>
      </c>
      <c r="F19" s="6">
        <v>6</v>
      </c>
      <c r="G19" s="4" t="s">
        <v>16</v>
      </c>
      <c r="H19" s="6">
        <v>164</v>
      </c>
      <c r="I19" s="6">
        <v>29</v>
      </c>
      <c r="J19" s="6">
        <v>315</v>
      </c>
      <c r="K19" s="6">
        <v>92</v>
      </c>
      <c r="L19" s="9">
        <v>824</v>
      </c>
    </row>
    <row r="20" spans="1:12" ht="12.75">
      <c r="A20" s="78"/>
      <c r="B20" s="73"/>
      <c r="C20" s="3" t="s">
        <v>19</v>
      </c>
      <c r="D20" s="5">
        <v>2117</v>
      </c>
      <c r="E20" s="6">
        <v>901</v>
      </c>
      <c r="F20" s="6">
        <v>127</v>
      </c>
      <c r="G20" s="4" t="s">
        <v>16</v>
      </c>
      <c r="H20" s="5">
        <v>1032</v>
      </c>
      <c r="I20" s="6">
        <v>343</v>
      </c>
      <c r="J20" s="5">
        <v>3378</v>
      </c>
      <c r="K20" s="6">
        <v>488</v>
      </c>
      <c r="L20" s="7">
        <v>8386</v>
      </c>
    </row>
    <row r="21" spans="1:12" ht="12.75" customHeight="1">
      <c r="A21" s="78"/>
      <c r="B21" s="71" t="s">
        <v>8</v>
      </c>
      <c r="C21" s="3" t="s">
        <v>15</v>
      </c>
      <c r="D21" s="6">
        <v>310</v>
      </c>
      <c r="E21" s="6">
        <v>300</v>
      </c>
      <c r="F21" s="6">
        <v>15</v>
      </c>
      <c r="G21" s="6">
        <v>26</v>
      </c>
      <c r="H21" s="4" t="s">
        <v>16</v>
      </c>
      <c r="I21" s="6">
        <v>140</v>
      </c>
      <c r="J21" s="6">
        <v>714</v>
      </c>
      <c r="K21" s="6">
        <v>304</v>
      </c>
      <c r="L21" s="7">
        <v>1809</v>
      </c>
    </row>
    <row r="22" spans="1:12" ht="12.75">
      <c r="A22" s="78"/>
      <c r="B22" s="72"/>
      <c r="C22" s="3" t="s">
        <v>17</v>
      </c>
      <c r="D22" s="5">
        <v>6099</v>
      </c>
      <c r="E22" s="5">
        <v>2711</v>
      </c>
      <c r="F22" s="6">
        <v>188</v>
      </c>
      <c r="G22" s="6">
        <v>718</v>
      </c>
      <c r="H22" s="4" t="s">
        <v>16</v>
      </c>
      <c r="I22" s="5">
        <v>2281</v>
      </c>
      <c r="J22" s="5">
        <v>8649</v>
      </c>
      <c r="K22" s="6">
        <v>829</v>
      </c>
      <c r="L22" s="7">
        <v>21475</v>
      </c>
    </row>
    <row r="23" spans="1:12" ht="12.75">
      <c r="A23" s="78"/>
      <c r="B23" s="72"/>
      <c r="C23" s="3" t="s">
        <v>18</v>
      </c>
      <c r="D23" s="6">
        <v>493</v>
      </c>
      <c r="E23" s="6">
        <v>293</v>
      </c>
      <c r="F23" s="6">
        <v>4</v>
      </c>
      <c r="G23" s="6">
        <v>94</v>
      </c>
      <c r="H23" s="4" t="s">
        <v>16</v>
      </c>
      <c r="I23" s="6">
        <v>169</v>
      </c>
      <c r="J23" s="6">
        <v>937</v>
      </c>
      <c r="K23" s="6">
        <v>352</v>
      </c>
      <c r="L23" s="7">
        <v>2342</v>
      </c>
    </row>
    <row r="24" spans="1:12" ht="12.75">
      <c r="A24" s="78"/>
      <c r="B24" s="73"/>
      <c r="C24" s="3" t="s">
        <v>19</v>
      </c>
      <c r="D24" s="5">
        <v>6902</v>
      </c>
      <c r="E24" s="5">
        <v>3304</v>
      </c>
      <c r="F24" s="6">
        <v>207</v>
      </c>
      <c r="G24" s="6">
        <v>838</v>
      </c>
      <c r="H24" s="4" t="s">
        <v>16</v>
      </c>
      <c r="I24" s="5">
        <v>2590</v>
      </c>
      <c r="J24" s="5">
        <v>10300</v>
      </c>
      <c r="K24" s="5">
        <v>1485</v>
      </c>
      <c r="L24" s="7">
        <v>25626</v>
      </c>
    </row>
    <row r="25" spans="1:12" ht="12.75" customHeight="1">
      <c r="A25" s="78"/>
      <c r="B25" s="71" t="s">
        <v>9</v>
      </c>
      <c r="C25" s="3" t="s">
        <v>20</v>
      </c>
      <c r="D25" s="5">
        <v>3996</v>
      </c>
      <c r="E25" s="5">
        <v>3967</v>
      </c>
      <c r="F25" s="6">
        <v>97</v>
      </c>
      <c r="G25" s="6">
        <v>853</v>
      </c>
      <c r="H25" s="5">
        <v>2914</v>
      </c>
      <c r="I25" s="4" t="s">
        <v>16</v>
      </c>
      <c r="J25" s="5">
        <v>6405</v>
      </c>
      <c r="K25" s="6">
        <v>492</v>
      </c>
      <c r="L25" s="7">
        <v>18724</v>
      </c>
    </row>
    <row r="26" spans="1:12" ht="12.75">
      <c r="A26" s="78"/>
      <c r="B26" s="72"/>
      <c r="C26" s="3" t="s">
        <v>17</v>
      </c>
      <c r="D26" s="5">
        <v>6006</v>
      </c>
      <c r="E26" s="5">
        <v>3373</v>
      </c>
      <c r="F26" s="6">
        <v>133</v>
      </c>
      <c r="G26" s="6">
        <v>547</v>
      </c>
      <c r="H26" s="5">
        <v>2820</v>
      </c>
      <c r="I26" s="4" t="s">
        <v>16</v>
      </c>
      <c r="J26" s="5">
        <v>8208</v>
      </c>
      <c r="K26" s="6">
        <v>798</v>
      </c>
      <c r="L26" s="7">
        <v>21885</v>
      </c>
    </row>
    <row r="27" spans="1:12" ht="12.75">
      <c r="A27" s="78"/>
      <c r="B27" s="72"/>
      <c r="C27" s="3" t="s">
        <v>18</v>
      </c>
      <c r="D27" s="6">
        <v>294</v>
      </c>
      <c r="E27" s="6">
        <v>192</v>
      </c>
      <c r="F27" s="4" t="s">
        <v>16</v>
      </c>
      <c r="G27" s="6">
        <v>78</v>
      </c>
      <c r="H27" s="6">
        <v>176</v>
      </c>
      <c r="I27" s="4" t="s">
        <v>16</v>
      </c>
      <c r="J27" s="6">
        <v>544</v>
      </c>
      <c r="K27" s="6">
        <v>90</v>
      </c>
      <c r="L27" s="7">
        <v>1374</v>
      </c>
    </row>
    <row r="28" spans="1:12" ht="12.75">
      <c r="A28" s="78"/>
      <c r="B28" s="73"/>
      <c r="C28" s="3" t="s">
        <v>19</v>
      </c>
      <c r="D28" s="5">
        <v>10296</v>
      </c>
      <c r="E28" s="5">
        <v>7532</v>
      </c>
      <c r="F28" s="6">
        <v>230</v>
      </c>
      <c r="G28" s="5">
        <v>1478</v>
      </c>
      <c r="H28" s="5">
        <v>5910</v>
      </c>
      <c r="I28" s="4" t="s">
        <v>16</v>
      </c>
      <c r="J28" s="5">
        <v>15157</v>
      </c>
      <c r="K28" s="5">
        <v>1380</v>
      </c>
      <c r="L28" s="7">
        <v>41983</v>
      </c>
    </row>
    <row r="29" spans="1:12" ht="12.75" customHeight="1">
      <c r="A29" s="78"/>
      <c r="B29" s="71" t="s">
        <v>10</v>
      </c>
      <c r="C29" s="3" t="s">
        <v>15</v>
      </c>
      <c r="D29" s="5">
        <v>9054</v>
      </c>
      <c r="E29" s="5">
        <v>4166</v>
      </c>
      <c r="F29" s="6">
        <v>602</v>
      </c>
      <c r="G29" s="6">
        <v>745</v>
      </c>
      <c r="H29" s="5">
        <v>4799</v>
      </c>
      <c r="I29" s="5">
        <v>1524</v>
      </c>
      <c r="J29" s="4" t="s">
        <v>16</v>
      </c>
      <c r="K29" s="5">
        <v>7236</v>
      </c>
      <c r="L29" s="7">
        <v>28126</v>
      </c>
    </row>
    <row r="30" spans="1:12" ht="12.75">
      <c r="A30" s="78"/>
      <c r="B30" s="72"/>
      <c r="C30" s="3" t="s">
        <v>17</v>
      </c>
      <c r="D30" s="5">
        <v>7727</v>
      </c>
      <c r="E30" s="5">
        <v>3341</v>
      </c>
      <c r="F30" s="6">
        <v>160</v>
      </c>
      <c r="G30" s="6">
        <v>708</v>
      </c>
      <c r="H30" s="5">
        <v>3296</v>
      </c>
      <c r="I30" s="5">
        <v>2670</v>
      </c>
      <c r="J30" s="4" t="s">
        <v>16</v>
      </c>
      <c r="K30" s="5">
        <v>1073</v>
      </c>
      <c r="L30" s="7">
        <v>18975</v>
      </c>
    </row>
    <row r="31" spans="1:12" ht="12.75">
      <c r="A31" s="78"/>
      <c r="B31" s="72"/>
      <c r="C31" s="3" t="s">
        <v>18</v>
      </c>
      <c r="D31" s="5">
        <v>1292</v>
      </c>
      <c r="E31" s="6">
        <v>586</v>
      </c>
      <c r="F31" s="6">
        <v>20</v>
      </c>
      <c r="G31" s="6">
        <v>192</v>
      </c>
      <c r="H31" s="6">
        <v>991</v>
      </c>
      <c r="I31" s="6">
        <v>467</v>
      </c>
      <c r="J31" s="4" t="s">
        <v>16</v>
      </c>
      <c r="K31" s="6">
        <v>623</v>
      </c>
      <c r="L31" s="7">
        <v>4171</v>
      </c>
    </row>
    <row r="32" spans="1:12" ht="12.75">
      <c r="A32" s="78"/>
      <c r="B32" s="73"/>
      <c r="C32" s="3" t="s">
        <v>19</v>
      </c>
      <c r="D32" s="5">
        <v>18073</v>
      </c>
      <c r="E32" s="5">
        <v>8093</v>
      </c>
      <c r="F32" s="6">
        <v>782</v>
      </c>
      <c r="G32" s="5">
        <v>1645</v>
      </c>
      <c r="H32" s="5">
        <v>9086</v>
      </c>
      <c r="I32" s="5">
        <v>4661</v>
      </c>
      <c r="J32" s="4" t="s">
        <v>16</v>
      </c>
      <c r="K32" s="5">
        <v>8932</v>
      </c>
      <c r="L32" s="7">
        <v>51272</v>
      </c>
    </row>
    <row r="33" spans="1:12" ht="12.75" customHeight="1">
      <c r="A33" s="78"/>
      <c r="B33" s="71" t="s">
        <v>11</v>
      </c>
      <c r="C33" s="3" t="s">
        <v>15</v>
      </c>
      <c r="D33" s="5">
        <v>1862</v>
      </c>
      <c r="E33" s="5">
        <v>1171</v>
      </c>
      <c r="F33" s="6">
        <v>118</v>
      </c>
      <c r="G33" s="6">
        <v>252</v>
      </c>
      <c r="H33" s="5">
        <v>1042</v>
      </c>
      <c r="I33" s="6">
        <v>88</v>
      </c>
      <c r="J33" s="5">
        <v>2802</v>
      </c>
      <c r="K33" s="4" t="s">
        <v>16</v>
      </c>
      <c r="L33" s="7">
        <v>7335</v>
      </c>
    </row>
    <row r="34" spans="1:12" ht="12.75">
      <c r="A34" s="78"/>
      <c r="B34" s="72"/>
      <c r="C34" s="3" t="s">
        <v>17</v>
      </c>
      <c r="D34" s="5">
        <v>1997</v>
      </c>
      <c r="E34" s="5">
        <v>1182</v>
      </c>
      <c r="F34" s="6">
        <v>73</v>
      </c>
      <c r="G34" s="6">
        <v>298</v>
      </c>
      <c r="H34" s="6">
        <v>942</v>
      </c>
      <c r="I34" s="6">
        <v>719</v>
      </c>
      <c r="J34" s="5">
        <v>2803</v>
      </c>
      <c r="K34" s="4" t="s">
        <v>16</v>
      </c>
      <c r="L34" s="7">
        <v>8014</v>
      </c>
    </row>
    <row r="35" spans="1:12" ht="12.75">
      <c r="A35" s="78"/>
      <c r="B35" s="72"/>
      <c r="C35" s="3" t="s">
        <v>18</v>
      </c>
      <c r="D35" s="6">
        <v>115</v>
      </c>
      <c r="E35" s="6">
        <v>103</v>
      </c>
      <c r="F35" s="6">
        <v>4</v>
      </c>
      <c r="G35" s="6">
        <v>25</v>
      </c>
      <c r="H35" s="6">
        <v>190</v>
      </c>
      <c r="I35" s="6">
        <v>27</v>
      </c>
      <c r="J35" s="6">
        <v>334</v>
      </c>
      <c r="K35" s="4" t="s">
        <v>16</v>
      </c>
      <c r="L35" s="9">
        <v>798</v>
      </c>
    </row>
    <row r="36" spans="1:12" ht="12.75">
      <c r="A36" s="78"/>
      <c r="B36" s="73"/>
      <c r="C36" s="3" t="s">
        <v>19</v>
      </c>
      <c r="D36" s="5">
        <v>3974</v>
      </c>
      <c r="E36" s="5">
        <v>2456</v>
      </c>
      <c r="F36" s="6">
        <v>195</v>
      </c>
      <c r="G36" s="6">
        <v>575</v>
      </c>
      <c r="H36" s="5">
        <v>2174</v>
      </c>
      <c r="I36" s="6">
        <v>834</v>
      </c>
      <c r="J36" s="5">
        <v>5939</v>
      </c>
      <c r="K36" s="4" t="s">
        <v>16</v>
      </c>
      <c r="L36" s="7">
        <v>16147</v>
      </c>
    </row>
    <row r="37" spans="1:12" ht="15" customHeight="1">
      <c r="A37" s="78"/>
      <c r="B37" s="68" t="s">
        <v>21</v>
      </c>
      <c r="C37" s="69"/>
      <c r="D37" s="7">
        <v>20073</v>
      </c>
      <c r="E37" s="7">
        <v>14101</v>
      </c>
      <c r="F37" s="7">
        <v>1637</v>
      </c>
      <c r="G37" s="7">
        <v>2912</v>
      </c>
      <c r="H37" s="7">
        <v>14312</v>
      </c>
      <c r="I37" s="7">
        <v>2978</v>
      </c>
      <c r="J37" s="7">
        <v>27624</v>
      </c>
      <c r="K37" s="7">
        <v>10031</v>
      </c>
      <c r="L37" s="10">
        <v>93668</v>
      </c>
    </row>
    <row r="38" spans="1:12" ht="30" customHeight="1">
      <c r="A38" s="78"/>
      <c r="B38" s="68" t="s">
        <v>22</v>
      </c>
      <c r="C38" s="69"/>
      <c r="D38" s="7">
        <v>26768</v>
      </c>
      <c r="E38" s="7">
        <v>14477</v>
      </c>
      <c r="F38" s="9">
        <v>768</v>
      </c>
      <c r="G38" s="7">
        <v>3268</v>
      </c>
      <c r="H38" s="7">
        <v>12031</v>
      </c>
      <c r="I38" s="7">
        <v>9786</v>
      </c>
      <c r="J38" s="7">
        <v>35747</v>
      </c>
      <c r="K38" s="7">
        <v>4612</v>
      </c>
      <c r="L38" s="10">
        <v>107457</v>
      </c>
    </row>
    <row r="39" spans="1:12" ht="30" customHeight="1">
      <c r="A39" s="78"/>
      <c r="B39" s="68" t="s">
        <v>23</v>
      </c>
      <c r="C39" s="69"/>
      <c r="D39" s="7">
        <v>2734</v>
      </c>
      <c r="E39" s="7">
        <v>1624</v>
      </c>
      <c r="F39" s="9">
        <v>63</v>
      </c>
      <c r="G39" s="9">
        <v>650</v>
      </c>
      <c r="H39" s="7">
        <v>2731</v>
      </c>
      <c r="I39" s="7">
        <v>1138</v>
      </c>
      <c r="J39" s="7">
        <v>4399</v>
      </c>
      <c r="K39" s="7">
        <v>1788</v>
      </c>
      <c r="L39" s="10">
        <v>15127</v>
      </c>
    </row>
    <row r="40" spans="1:12" ht="30" customHeight="1">
      <c r="A40" s="78"/>
      <c r="B40" s="68" t="s">
        <v>24</v>
      </c>
      <c r="C40" s="69"/>
      <c r="D40" s="7">
        <v>49575</v>
      </c>
      <c r="E40" s="7">
        <v>30202</v>
      </c>
      <c r="F40" s="7">
        <v>2468</v>
      </c>
      <c r="G40" s="7">
        <v>6830</v>
      </c>
      <c r="H40" s="7">
        <v>29074</v>
      </c>
      <c r="I40" s="7">
        <v>13902</v>
      </c>
      <c r="J40" s="7">
        <v>67770</v>
      </c>
      <c r="K40" s="7">
        <v>16431</v>
      </c>
      <c r="L40" s="10">
        <v>216252</v>
      </c>
    </row>
    <row r="41" spans="1:12" ht="12.75" customHeight="1">
      <c r="A41" s="78"/>
      <c r="B41" s="70" t="s">
        <v>25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1:12" ht="12.75">
      <c r="A42" s="78"/>
      <c r="B42" s="67" t="s">
        <v>26</v>
      </c>
      <c r="C42" s="67"/>
      <c r="D42" s="67"/>
      <c r="E42" s="67"/>
      <c r="F42" s="67"/>
      <c r="G42" s="67"/>
      <c r="H42" s="67"/>
      <c r="I42" s="67"/>
      <c r="J42" s="67"/>
      <c r="K42" s="67"/>
      <c r="L42" s="67"/>
    </row>
  </sheetData>
  <mergeCells count="27">
    <mergeCell ref="A1:A42"/>
    <mergeCell ref="B1:L1"/>
    <mergeCell ref="B2:L2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B4:C4"/>
    <mergeCell ref="B5:B8"/>
    <mergeCell ref="B9:B12"/>
    <mergeCell ref="B13:B16"/>
    <mergeCell ref="B17:B20"/>
    <mergeCell ref="B21:B24"/>
    <mergeCell ref="B25:B28"/>
    <mergeCell ref="B29:B32"/>
    <mergeCell ref="B33:B36"/>
    <mergeCell ref="B37:C37"/>
    <mergeCell ref="B42:L42"/>
    <mergeCell ref="B38:C38"/>
    <mergeCell ref="B39:C39"/>
    <mergeCell ref="B40:C40"/>
    <mergeCell ref="B41:L41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selection activeCell="P27" sqref="P27"/>
    </sheetView>
  </sheetViews>
  <sheetFormatPr defaultColWidth="9.140625" defaultRowHeight="12.75"/>
  <cols>
    <col min="1" max="1" width="5.8515625" style="11" customWidth="1"/>
    <col min="2" max="2" width="10.00390625" style="11" customWidth="1"/>
    <col min="3" max="3" width="16.140625" style="11" customWidth="1"/>
    <col min="4" max="4" width="9.8515625" style="11" customWidth="1"/>
    <col min="5" max="5" width="6.57421875" style="11" customWidth="1"/>
    <col min="6" max="6" width="5.57421875" style="11" customWidth="1"/>
    <col min="7" max="7" width="6.8515625" style="11" customWidth="1"/>
    <col min="8" max="9" width="6.57421875" style="11" customWidth="1"/>
    <col min="10" max="10" width="7.421875" style="11" customWidth="1"/>
    <col min="11" max="11" width="7.140625" style="11" customWidth="1"/>
    <col min="12" max="12" width="10.8515625" style="11" customWidth="1"/>
    <col min="13" max="13" width="11.28125" style="11" customWidth="1"/>
    <col min="14" max="16384" width="9.140625" style="11" customWidth="1"/>
  </cols>
  <sheetData>
    <row r="1" spans="1:12" ht="12.75" customHeight="1">
      <c r="A1" s="78" t="s">
        <v>0</v>
      </c>
      <c r="B1" s="100" t="s">
        <v>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2.75" customHeight="1">
      <c r="A2" s="78"/>
      <c r="B2" s="101" t="s">
        <v>2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3" ht="15">
      <c r="A3" s="78"/>
      <c r="B3" s="102" t="s">
        <v>3</v>
      </c>
      <c r="C3" s="103"/>
      <c r="D3" s="94" t="s">
        <v>4</v>
      </c>
      <c r="E3" s="94" t="s">
        <v>5</v>
      </c>
      <c r="F3" s="94" t="s">
        <v>6</v>
      </c>
      <c r="G3" s="94" t="s">
        <v>7</v>
      </c>
      <c r="H3" s="94" t="s">
        <v>8</v>
      </c>
      <c r="I3" s="94" t="s">
        <v>9</v>
      </c>
      <c r="J3" s="94" t="s">
        <v>10</v>
      </c>
      <c r="K3" s="94" t="s">
        <v>11</v>
      </c>
      <c r="L3" s="12" t="s">
        <v>12</v>
      </c>
      <c r="M3" s="96" t="s">
        <v>27</v>
      </c>
    </row>
    <row r="4" spans="1:13" ht="15">
      <c r="A4" s="78"/>
      <c r="B4" s="98" t="s">
        <v>13</v>
      </c>
      <c r="C4" s="99"/>
      <c r="D4" s="95"/>
      <c r="E4" s="95"/>
      <c r="F4" s="95"/>
      <c r="G4" s="95"/>
      <c r="H4" s="95"/>
      <c r="I4" s="95"/>
      <c r="J4" s="95"/>
      <c r="K4" s="95"/>
      <c r="L4" s="13" t="s">
        <v>14</v>
      </c>
      <c r="M4" s="97"/>
    </row>
    <row r="5" spans="1:13" ht="12.75">
      <c r="A5" s="78"/>
      <c r="B5" s="88" t="s">
        <v>4</v>
      </c>
      <c r="C5" s="14" t="s">
        <v>15</v>
      </c>
      <c r="D5" s="15" t="s">
        <v>16</v>
      </c>
      <c r="E5" s="16">
        <v>3523</v>
      </c>
      <c r="F5" s="17">
        <v>467</v>
      </c>
      <c r="G5" s="17">
        <v>608</v>
      </c>
      <c r="H5" s="16">
        <v>3360</v>
      </c>
      <c r="I5" s="16">
        <v>1024</v>
      </c>
      <c r="J5" s="16">
        <v>10403</v>
      </c>
      <c r="K5" s="16">
        <v>1062</v>
      </c>
      <c r="L5" s="18">
        <v>20447</v>
      </c>
      <c r="M5" s="19"/>
    </row>
    <row r="6" spans="1:13" ht="12.75">
      <c r="A6" s="78"/>
      <c r="B6" s="89"/>
      <c r="C6" s="14" t="s">
        <v>17</v>
      </c>
      <c r="D6" s="15" t="s">
        <v>16</v>
      </c>
      <c r="E6" s="16">
        <v>2713</v>
      </c>
      <c r="F6" s="17">
        <v>129</v>
      </c>
      <c r="G6" s="17">
        <v>553</v>
      </c>
      <c r="H6" s="16">
        <v>2651</v>
      </c>
      <c r="I6" s="16">
        <v>2310</v>
      </c>
      <c r="J6" s="16">
        <v>8710</v>
      </c>
      <c r="K6" s="17">
        <v>877</v>
      </c>
      <c r="L6" s="18">
        <v>17943</v>
      </c>
      <c r="M6" s="19"/>
    </row>
    <row r="7" spans="1:13" ht="12.75">
      <c r="A7" s="78"/>
      <c r="B7" s="89"/>
      <c r="C7" s="14" t="s">
        <v>18</v>
      </c>
      <c r="D7" s="15" t="s">
        <v>16</v>
      </c>
      <c r="E7" s="17">
        <v>337</v>
      </c>
      <c r="F7" s="17">
        <v>13</v>
      </c>
      <c r="G7" s="17">
        <v>118</v>
      </c>
      <c r="H7" s="17">
        <v>618</v>
      </c>
      <c r="I7" s="17">
        <v>219</v>
      </c>
      <c r="J7" s="16">
        <v>1295</v>
      </c>
      <c r="K7" s="17">
        <v>349</v>
      </c>
      <c r="L7" s="18">
        <v>2949</v>
      </c>
      <c r="M7" s="20">
        <f>L6+L7</f>
        <v>20892</v>
      </c>
    </row>
    <row r="8" spans="1:13" ht="12.75">
      <c r="A8" s="78"/>
      <c r="B8" s="90"/>
      <c r="C8" s="14" t="s">
        <v>19</v>
      </c>
      <c r="D8" s="21" t="s">
        <v>16</v>
      </c>
      <c r="E8" s="22">
        <v>6573</v>
      </c>
      <c r="F8" s="21">
        <v>609</v>
      </c>
      <c r="G8" s="22">
        <v>1279</v>
      </c>
      <c r="H8" s="22">
        <v>6629</v>
      </c>
      <c r="I8" s="22">
        <v>3553</v>
      </c>
      <c r="J8" s="22">
        <v>20408</v>
      </c>
      <c r="K8" s="22">
        <v>2288</v>
      </c>
      <c r="L8" s="23">
        <v>41339</v>
      </c>
      <c r="M8" s="24">
        <f>SUM(L5:L7)</f>
        <v>41339</v>
      </c>
    </row>
    <row r="9" spans="1:13" ht="12.75">
      <c r="A9" s="78"/>
      <c r="B9" s="88" t="s">
        <v>5</v>
      </c>
      <c r="C9" s="14" t="s">
        <v>15</v>
      </c>
      <c r="D9" s="16">
        <v>2490</v>
      </c>
      <c r="E9" s="15" t="s">
        <v>16</v>
      </c>
      <c r="F9" s="17">
        <v>248</v>
      </c>
      <c r="G9" s="17">
        <v>246</v>
      </c>
      <c r="H9" s="16">
        <v>1115</v>
      </c>
      <c r="I9" s="17">
        <v>163</v>
      </c>
      <c r="J9" s="16">
        <v>3615</v>
      </c>
      <c r="K9" s="17">
        <v>475</v>
      </c>
      <c r="L9" s="18">
        <v>8352</v>
      </c>
      <c r="M9" s="19"/>
    </row>
    <row r="10" spans="1:13" ht="12.75">
      <c r="A10" s="78"/>
      <c r="B10" s="89"/>
      <c r="C10" s="14" t="s">
        <v>17</v>
      </c>
      <c r="D10" s="16">
        <v>2393</v>
      </c>
      <c r="E10" s="15" t="s">
        <v>16</v>
      </c>
      <c r="F10" s="17">
        <v>54</v>
      </c>
      <c r="G10" s="17">
        <v>226</v>
      </c>
      <c r="H10" s="16">
        <v>1123</v>
      </c>
      <c r="I10" s="17">
        <v>985</v>
      </c>
      <c r="J10" s="16">
        <v>3398</v>
      </c>
      <c r="K10" s="17">
        <v>505</v>
      </c>
      <c r="L10" s="18">
        <v>8684</v>
      </c>
      <c r="M10" s="19"/>
    </row>
    <row r="11" spans="1:13" ht="12.75">
      <c r="A11" s="78"/>
      <c r="B11" s="89"/>
      <c r="C11" s="14" t="s">
        <v>18</v>
      </c>
      <c r="D11" s="17">
        <v>343</v>
      </c>
      <c r="E11" s="15" t="s">
        <v>16</v>
      </c>
      <c r="F11" s="17">
        <v>16</v>
      </c>
      <c r="G11" s="17">
        <v>125</v>
      </c>
      <c r="H11" s="17">
        <v>503</v>
      </c>
      <c r="I11" s="17">
        <v>212</v>
      </c>
      <c r="J11" s="17">
        <v>834</v>
      </c>
      <c r="K11" s="17">
        <v>257</v>
      </c>
      <c r="L11" s="18">
        <v>2290</v>
      </c>
      <c r="M11" s="20">
        <f>L10+L11</f>
        <v>10974</v>
      </c>
    </row>
    <row r="12" spans="1:13" ht="12.75">
      <c r="A12" s="78"/>
      <c r="B12" s="90"/>
      <c r="C12" s="14" t="s">
        <v>19</v>
      </c>
      <c r="D12" s="22">
        <v>5226</v>
      </c>
      <c r="E12" s="21" t="s">
        <v>16</v>
      </c>
      <c r="F12" s="21">
        <v>318</v>
      </c>
      <c r="G12" s="21">
        <v>597</v>
      </c>
      <c r="H12" s="22">
        <v>2741</v>
      </c>
      <c r="I12" s="22">
        <v>1360</v>
      </c>
      <c r="J12" s="22">
        <v>7847</v>
      </c>
      <c r="K12" s="22">
        <v>1237</v>
      </c>
      <c r="L12" s="23">
        <v>19326</v>
      </c>
      <c r="M12" s="24">
        <f>SUM(L9:L11)</f>
        <v>19326</v>
      </c>
    </row>
    <row r="13" spans="1:13" ht="12.75">
      <c r="A13" s="78"/>
      <c r="B13" s="88" t="s">
        <v>6</v>
      </c>
      <c r="C13" s="14" t="s">
        <v>15</v>
      </c>
      <c r="D13" s="16">
        <v>1383</v>
      </c>
      <c r="E13" s="17">
        <v>590</v>
      </c>
      <c r="F13" s="15" t="s">
        <v>16</v>
      </c>
      <c r="G13" s="17">
        <v>182</v>
      </c>
      <c r="H13" s="17">
        <v>649</v>
      </c>
      <c r="I13" s="17">
        <v>28</v>
      </c>
      <c r="J13" s="16">
        <v>2169</v>
      </c>
      <c r="K13" s="17">
        <v>267</v>
      </c>
      <c r="L13" s="18">
        <v>5268</v>
      </c>
      <c r="M13" s="19"/>
    </row>
    <row r="14" spans="1:13" ht="12.75">
      <c r="A14" s="78"/>
      <c r="B14" s="89"/>
      <c r="C14" s="14" t="s">
        <v>17</v>
      </c>
      <c r="D14" s="16">
        <v>1545</v>
      </c>
      <c r="E14" s="17">
        <v>720</v>
      </c>
      <c r="F14" s="15" t="s">
        <v>16</v>
      </c>
      <c r="G14" s="17">
        <v>218</v>
      </c>
      <c r="H14" s="17">
        <v>764</v>
      </c>
      <c r="I14" s="17">
        <v>518</v>
      </c>
      <c r="J14" s="16">
        <v>2432</v>
      </c>
      <c r="K14" s="17">
        <v>329</v>
      </c>
      <c r="L14" s="18">
        <v>6526</v>
      </c>
      <c r="M14" s="19"/>
    </row>
    <row r="15" spans="1:13" ht="12.75">
      <c r="A15" s="78"/>
      <c r="B15" s="89"/>
      <c r="C15" s="14" t="s">
        <v>18</v>
      </c>
      <c r="D15" s="17">
        <v>59</v>
      </c>
      <c r="E15" s="17">
        <v>33</v>
      </c>
      <c r="F15" s="15" t="s">
        <v>16</v>
      </c>
      <c r="G15" s="17">
        <v>18</v>
      </c>
      <c r="H15" s="17">
        <v>89</v>
      </c>
      <c r="I15" s="17">
        <v>15</v>
      </c>
      <c r="J15" s="17">
        <v>140</v>
      </c>
      <c r="K15" s="17">
        <v>25</v>
      </c>
      <c r="L15" s="25">
        <v>379</v>
      </c>
      <c r="M15" s="20">
        <f>L14+L15</f>
        <v>6905</v>
      </c>
    </row>
    <row r="16" spans="1:13" ht="12.75">
      <c r="A16" s="78"/>
      <c r="B16" s="90"/>
      <c r="C16" s="14" t="s">
        <v>19</v>
      </c>
      <c r="D16" s="22">
        <v>2987</v>
      </c>
      <c r="E16" s="22">
        <v>1343</v>
      </c>
      <c r="F16" s="21" t="s">
        <v>16</v>
      </c>
      <c r="G16" s="21">
        <v>418</v>
      </c>
      <c r="H16" s="22">
        <v>1502</v>
      </c>
      <c r="I16" s="21">
        <v>561</v>
      </c>
      <c r="J16" s="22">
        <v>4741</v>
      </c>
      <c r="K16" s="21">
        <v>621</v>
      </c>
      <c r="L16" s="23">
        <v>12173</v>
      </c>
      <c r="M16" s="24">
        <f>SUM(L13:L15)</f>
        <v>12173</v>
      </c>
    </row>
    <row r="17" spans="1:13" ht="12.75">
      <c r="A17" s="78"/>
      <c r="B17" s="88" t="s">
        <v>7</v>
      </c>
      <c r="C17" s="14" t="s">
        <v>15</v>
      </c>
      <c r="D17" s="17">
        <v>978</v>
      </c>
      <c r="E17" s="17">
        <v>384</v>
      </c>
      <c r="F17" s="17">
        <v>90</v>
      </c>
      <c r="G17" s="15" t="s">
        <v>16</v>
      </c>
      <c r="H17" s="17">
        <v>433</v>
      </c>
      <c r="I17" s="17">
        <v>11</v>
      </c>
      <c r="J17" s="16">
        <v>1516</v>
      </c>
      <c r="K17" s="17">
        <v>195</v>
      </c>
      <c r="L17" s="18">
        <v>3607</v>
      </c>
      <c r="M17" s="19"/>
    </row>
    <row r="18" spans="1:13" ht="12.75">
      <c r="A18" s="78"/>
      <c r="B18" s="89"/>
      <c r="C18" s="14" t="s">
        <v>17</v>
      </c>
      <c r="D18" s="16">
        <v>1001</v>
      </c>
      <c r="E18" s="17">
        <v>437</v>
      </c>
      <c r="F18" s="17">
        <v>31</v>
      </c>
      <c r="G18" s="15" t="s">
        <v>16</v>
      </c>
      <c r="H18" s="17">
        <v>435</v>
      </c>
      <c r="I18" s="17">
        <v>303</v>
      </c>
      <c r="J18" s="16">
        <v>1547</v>
      </c>
      <c r="K18" s="17">
        <v>201</v>
      </c>
      <c r="L18" s="18">
        <v>3955</v>
      </c>
      <c r="M18" s="19"/>
    </row>
    <row r="19" spans="1:13" ht="12.75">
      <c r="A19" s="78"/>
      <c r="B19" s="89"/>
      <c r="C19" s="14" t="s">
        <v>18</v>
      </c>
      <c r="D19" s="17">
        <v>138</v>
      </c>
      <c r="E19" s="17">
        <v>80</v>
      </c>
      <c r="F19" s="17">
        <v>6</v>
      </c>
      <c r="G19" s="15" t="s">
        <v>16</v>
      </c>
      <c r="H19" s="17">
        <v>164</v>
      </c>
      <c r="I19" s="17">
        <v>29</v>
      </c>
      <c r="J19" s="17">
        <v>315</v>
      </c>
      <c r="K19" s="17">
        <v>92</v>
      </c>
      <c r="L19" s="25">
        <v>824</v>
      </c>
      <c r="M19" s="20">
        <f>L18+L19</f>
        <v>4779</v>
      </c>
    </row>
    <row r="20" spans="1:13" ht="12.75">
      <c r="A20" s="78"/>
      <c r="B20" s="90"/>
      <c r="C20" s="14" t="s">
        <v>19</v>
      </c>
      <c r="D20" s="22">
        <v>2117</v>
      </c>
      <c r="E20" s="21">
        <v>901</v>
      </c>
      <c r="F20" s="21">
        <v>127</v>
      </c>
      <c r="G20" s="21" t="s">
        <v>16</v>
      </c>
      <c r="H20" s="22">
        <v>1032</v>
      </c>
      <c r="I20" s="21">
        <v>343</v>
      </c>
      <c r="J20" s="22">
        <v>3378</v>
      </c>
      <c r="K20" s="21">
        <v>488</v>
      </c>
      <c r="L20" s="23">
        <v>8386</v>
      </c>
      <c r="M20" s="24">
        <f>SUM(L17:L19)</f>
        <v>8386</v>
      </c>
    </row>
    <row r="21" spans="1:13" ht="12.75">
      <c r="A21" s="78"/>
      <c r="B21" s="88" t="s">
        <v>8</v>
      </c>
      <c r="C21" s="14" t="s">
        <v>15</v>
      </c>
      <c r="D21" s="17">
        <v>310</v>
      </c>
      <c r="E21" s="17">
        <v>300</v>
      </c>
      <c r="F21" s="17">
        <v>15</v>
      </c>
      <c r="G21" s="17">
        <v>26</v>
      </c>
      <c r="H21" s="15" t="s">
        <v>16</v>
      </c>
      <c r="I21" s="17">
        <v>140</v>
      </c>
      <c r="J21" s="17">
        <v>714</v>
      </c>
      <c r="K21" s="17">
        <v>304</v>
      </c>
      <c r="L21" s="18">
        <v>1809</v>
      </c>
      <c r="M21" s="19"/>
    </row>
    <row r="22" spans="1:13" ht="12.75">
      <c r="A22" s="78"/>
      <c r="B22" s="89"/>
      <c r="C22" s="14" t="s">
        <v>17</v>
      </c>
      <c r="D22" s="16">
        <v>6099</v>
      </c>
      <c r="E22" s="16">
        <v>2711</v>
      </c>
      <c r="F22" s="17">
        <v>188</v>
      </c>
      <c r="G22" s="17">
        <v>718</v>
      </c>
      <c r="H22" s="15" t="s">
        <v>16</v>
      </c>
      <c r="I22" s="16">
        <v>2281</v>
      </c>
      <c r="J22" s="16">
        <v>8649</v>
      </c>
      <c r="K22" s="17">
        <v>829</v>
      </c>
      <c r="L22" s="18">
        <v>21475</v>
      </c>
      <c r="M22" s="19"/>
    </row>
    <row r="23" spans="1:13" ht="12.75">
      <c r="A23" s="78"/>
      <c r="B23" s="89"/>
      <c r="C23" s="14" t="s">
        <v>18</v>
      </c>
      <c r="D23" s="17">
        <v>493</v>
      </c>
      <c r="E23" s="17">
        <v>293</v>
      </c>
      <c r="F23" s="17">
        <v>4</v>
      </c>
      <c r="G23" s="17">
        <v>94</v>
      </c>
      <c r="H23" s="15" t="s">
        <v>16</v>
      </c>
      <c r="I23" s="17">
        <v>169</v>
      </c>
      <c r="J23" s="17">
        <v>937</v>
      </c>
      <c r="K23" s="17">
        <v>352</v>
      </c>
      <c r="L23" s="18">
        <v>2342</v>
      </c>
      <c r="M23" s="20">
        <f>L22+L23</f>
        <v>23817</v>
      </c>
    </row>
    <row r="24" spans="1:13" ht="12.75">
      <c r="A24" s="78"/>
      <c r="B24" s="90"/>
      <c r="C24" s="14" t="s">
        <v>19</v>
      </c>
      <c r="D24" s="22">
        <v>6902</v>
      </c>
      <c r="E24" s="22">
        <v>3304</v>
      </c>
      <c r="F24" s="21">
        <v>207</v>
      </c>
      <c r="G24" s="21">
        <v>838</v>
      </c>
      <c r="H24" s="21" t="s">
        <v>16</v>
      </c>
      <c r="I24" s="22">
        <v>2590</v>
      </c>
      <c r="J24" s="22">
        <v>10300</v>
      </c>
      <c r="K24" s="22">
        <v>1485</v>
      </c>
      <c r="L24" s="23">
        <v>25626</v>
      </c>
      <c r="M24" s="24">
        <f>SUM(L21:L23)</f>
        <v>25626</v>
      </c>
    </row>
    <row r="25" spans="1:13" ht="12.75">
      <c r="A25" s="78"/>
      <c r="B25" s="88" t="s">
        <v>9</v>
      </c>
      <c r="C25" s="14" t="s">
        <v>20</v>
      </c>
      <c r="D25" s="26">
        <v>3996</v>
      </c>
      <c r="E25" s="26">
        <v>3967</v>
      </c>
      <c r="F25" s="27">
        <v>97</v>
      </c>
      <c r="G25" s="27">
        <v>853</v>
      </c>
      <c r="H25" s="26">
        <v>2914</v>
      </c>
      <c r="I25" s="21" t="s">
        <v>16</v>
      </c>
      <c r="J25" s="26">
        <v>6405</v>
      </c>
      <c r="K25" s="27">
        <v>492</v>
      </c>
      <c r="L25" s="28">
        <v>18724</v>
      </c>
      <c r="M25" s="19"/>
    </row>
    <row r="26" spans="1:13" ht="12.75">
      <c r="A26" s="78"/>
      <c r="B26" s="89"/>
      <c r="C26" s="14" t="s">
        <v>17</v>
      </c>
      <c r="D26" s="16">
        <v>6006</v>
      </c>
      <c r="E26" s="16">
        <v>3373</v>
      </c>
      <c r="F26" s="17">
        <v>133</v>
      </c>
      <c r="G26" s="17">
        <v>547</v>
      </c>
      <c r="H26" s="16">
        <v>2820</v>
      </c>
      <c r="I26" s="15" t="s">
        <v>16</v>
      </c>
      <c r="J26" s="16">
        <v>8208</v>
      </c>
      <c r="K26" s="17">
        <v>798</v>
      </c>
      <c r="L26" s="18">
        <v>21885</v>
      </c>
      <c r="M26" s="19"/>
    </row>
    <row r="27" spans="1:13" ht="12.75">
      <c r="A27" s="78"/>
      <c r="B27" s="89"/>
      <c r="C27" s="14" t="s">
        <v>18</v>
      </c>
      <c r="D27" s="17">
        <v>294</v>
      </c>
      <c r="E27" s="17">
        <v>192</v>
      </c>
      <c r="F27" s="17" t="s">
        <v>16</v>
      </c>
      <c r="G27" s="17">
        <v>78</v>
      </c>
      <c r="H27" s="17">
        <v>176</v>
      </c>
      <c r="I27" s="15" t="s">
        <v>16</v>
      </c>
      <c r="J27" s="17">
        <v>544</v>
      </c>
      <c r="K27" s="17">
        <v>90</v>
      </c>
      <c r="L27" s="18">
        <v>1374</v>
      </c>
      <c r="M27" s="20">
        <f>L26+L27</f>
        <v>23259</v>
      </c>
    </row>
    <row r="28" spans="1:13" ht="12.75">
      <c r="A28" s="78"/>
      <c r="B28" s="90"/>
      <c r="C28" s="14" t="s">
        <v>19</v>
      </c>
      <c r="D28" s="22">
        <v>10296</v>
      </c>
      <c r="E28" s="22">
        <v>7532</v>
      </c>
      <c r="F28" s="21">
        <v>230</v>
      </c>
      <c r="G28" s="22">
        <v>1478</v>
      </c>
      <c r="H28" s="22">
        <v>5910</v>
      </c>
      <c r="I28" s="21" t="s">
        <v>16</v>
      </c>
      <c r="J28" s="22">
        <v>15157</v>
      </c>
      <c r="K28" s="22">
        <v>1380</v>
      </c>
      <c r="L28" s="23">
        <v>41983</v>
      </c>
      <c r="M28" s="24">
        <f>SUM(L25:L27)</f>
        <v>41983</v>
      </c>
    </row>
    <row r="29" spans="1:13" ht="12.75">
      <c r="A29" s="78"/>
      <c r="B29" s="88" t="s">
        <v>10</v>
      </c>
      <c r="C29" s="14" t="s">
        <v>15</v>
      </c>
      <c r="D29" s="16">
        <v>9054</v>
      </c>
      <c r="E29" s="16">
        <v>4166</v>
      </c>
      <c r="F29" s="17">
        <v>602</v>
      </c>
      <c r="G29" s="17">
        <v>745</v>
      </c>
      <c r="H29" s="16">
        <v>4799</v>
      </c>
      <c r="I29" s="16">
        <v>1524</v>
      </c>
      <c r="J29" s="15" t="s">
        <v>16</v>
      </c>
      <c r="K29" s="16">
        <v>7236</v>
      </c>
      <c r="L29" s="18">
        <v>28126</v>
      </c>
      <c r="M29" s="19"/>
    </row>
    <row r="30" spans="1:13" ht="12.75">
      <c r="A30" s="78"/>
      <c r="B30" s="89"/>
      <c r="C30" s="14" t="s">
        <v>17</v>
      </c>
      <c r="D30" s="16">
        <v>7727</v>
      </c>
      <c r="E30" s="16">
        <v>3341</v>
      </c>
      <c r="F30" s="17">
        <v>160</v>
      </c>
      <c r="G30" s="17">
        <v>708</v>
      </c>
      <c r="H30" s="16">
        <v>3296</v>
      </c>
      <c r="I30" s="16">
        <v>2670</v>
      </c>
      <c r="J30" s="15" t="s">
        <v>16</v>
      </c>
      <c r="K30" s="16">
        <v>1073</v>
      </c>
      <c r="L30" s="18">
        <v>18975</v>
      </c>
      <c r="M30" s="19"/>
    </row>
    <row r="31" spans="1:13" ht="12.75">
      <c r="A31" s="78"/>
      <c r="B31" s="89"/>
      <c r="C31" s="14" t="s">
        <v>18</v>
      </c>
      <c r="D31" s="16">
        <v>1292</v>
      </c>
      <c r="E31" s="17">
        <v>586</v>
      </c>
      <c r="F31" s="17">
        <v>20</v>
      </c>
      <c r="G31" s="17">
        <v>192</v>
      </c>
      <c r="H31" s="17">
        <v>991</v>
      </c>
      <c r="I31" s="17">
        <v>467</v>
      </c>
      <c r="J31" s="15" t="s">
        <v>16</v>
      </c>
      <c r="K31" s="17">
        <v>623</v>
      </c>
      <c r="L31" s="18">
        <v>4171</v>
      </c>
      <c r="M31" s="20">
        <f>L30+L31</f>
        <v>23146</v>
      </c>
    </row>
    <row r="32" spans="1:13" ht="12.75">
      <c r="A32" s="78"/>
      <c r="B32" s="90"/>
      <c r="C32" s="14" t="s">
        <v>19</v>
      </c>
      <c r="D32" s="22">
        <v>18073</v>
      </c>
      <c r="E32" s="22">
        <v>8093</v>
      </c>
      <c r="F32" s="21">
        <v>782</v>
      </c>
      <c r="G32" s="22">
        <v>1645</v>
      </c>
      <c r="H32" s="22">
        <v>9086</v>
      </c>
      <c r="I32" s="22">
        <v>4661</v>
      </c>
      <c r="J32" s="21" t="s">
        <v>16</v>
      </c>
      <c r="K32" s="22">
        <v>8932</v>
      </c>
      <c r="L32" s="23">
        <v>51272</v>
      </c>
      <c r="M32" s="24">
        <f>SUM(L29:L31)</f>
        <v>51272</v>
      </c>
    </row>
    <row r="33" spans="1:13" ht="12.75">
      <c r="A33" s="78"/>
      <c r="B33" s="91" t="s">
        <v>11</v>
      </c>
      <c r="C33" s="14" t="s">
        <v>15</v>
      </c>
      <c r="D33" s="16">
        <v>1862</v>
      </c>
      <c r="E33" s="16">
        <v>1171</v>
      </c>
      <c r="F33" s="17">
        <v>118</v>
      </c>
      <c r="G33" s="17">
        <v>252</v>
      </c>
      <c r="H33" s="16">
        <v>1042</v>
      </c>
      <c r="I33" s="17">
        <v>88</v>
      </c>
      <c r="J33" s="16">
        <v>2802</v>
      </c>
      <c r="K33" s="15" t="s">
        <v>16</v>
      </c>
      <c r="L33" s="18">
        <v>7335</v>
      </c>
      <c r="M33" s="19"/>
    </row>
    <row r="34" spans="1:13" ht="12.75">
      <c r="A34" s="78"/>
      <c r="B34" s="92"/>
      <c r="C34" s="14" t="s">
        <v>17</v>
      </c>
      <c r="D34" s="16">
        <v>1997</v>
      </c>
      <c r="E34" s="16">
        <v>1182</v>
      </c>
      <c r="F34" s="17">
        <v>73</v>
      </c>
      <c r="G34" s="17">
        <v>298</v>
      </c>
      <c r="H34" s="17">
        <v>942</v>
      </c>
      <c r="I34" s="17">
        <v>719</v>
      </c>
      <c r="J34" s="16">
        <v>2803</v>
      </c>
      <c r="K34" s="15" t="s">
        <v>16</v>
      </c>
      <c r="L34" s="18">
        <v>8014</v>
      </c>
      <c r="M34" s="19"/>
    </row>
    <row r="35" spans="1:13" ht="12.75">
      <c r="A35" s="78"/>
      <c r="B35" s="92"/>
      <c r="C35" s="14" t="s">
        <v>18</v>
      </c>
      <c r="D35" s="17">
        <v>115</v>
      </c>
      <c r="E35" s="17">
        <v>103</v>
      </c>
      <c r="F35" s="17">
        <v>4</v>
      </c>
      <c r="G35" s="17">
        <v>25</v>
      </c>
      <c r="H35" s="17">
        <v>190</v>
      </c>
      <c r="I35" s="17">
        <v>27</v>
      </c>
      <c r="J35" s="17">
        <v>334</v>
      </c>
      <c r="K35" s="15" t="s">
        <v>16</v>
      </c>
      <c r="L35" s="25">
        <v>798</v>
      </c>
      <c r="M35" s="20">
        <f>L34+L35</f>
        <v>8812</v>
      </c>
    </row>
    <row r="36" spans="1:13" ht="12.75">
      <c r="A36" s="78"/>
      <c r="B36" s="93"/>
      <c r="C36" s="14" t="s">
        <v>19</v>
      </c>
      <c r="D36" s="22">
        <v>3974</v>
      </c>
      <c r="E36" s="22">
        <v>2456</v>
      </c>
      <c r="F36" s="21">
        <v>195</v>
      </c>
      <c r="G36" s="21">
        <v>575</v>
      </c>
      <c r="H36" s="22">
        <v>2174</v>
      </c>
      <c r="I36" s="21">
        <v>834</v>
      </c>
      <c r="J36" s="22">
        <v>5939</v>
      </c>
      <c r="K36" s="21" t="s">
        <v>16</v>
      </c>
      <c r="L36" s="23">
        <v>16147</v>
      </c>
      <c r="M36" s="24">
        <f>SUM(L33:L35)</f>
        <v>16147</v>
      </c>
    </row>
    <row r="37" spans="1:13" ht="15" customHeight="1">
      <c r="A37" s="78"/>
      <c r="B37" s="84" t="s">
        <v>21</v>
      </c>
      <c r="C37" s="85"/>
      <c r="D37" s="29">
        <v>20073</v>
      </c>
      <c r="E37" s="29">
        <v>14101</v>
      </c>
      <c r="F37" s="29">
        <v>1637</v>
      </c>
      <c r="G37" s="29">
        <v>2912</v>
      </c>
      <c r="H37" s="29">
        <v>14312</v>
      </c>
      <c r="I37" s="29">
        <v>2978</v>
      </c>
      <c r="J37" s="29">
        <v>27624</v>
      </c>
      <c r="K37" s="29">
        <v>10031</v>
      </c>
      <c r="L37" s="18">
        <v>93668</v>
      </c>
      <c r="M37" s="19"/>
    </row>
    <row r="38" spans="1:13" ht="15" customHeight="1">
      <c r="A38" s="78"/>
      <c r="B38" s="84" t="s">
        <v>22</v>
      </c>
      <c r="C38" s="85"/>
      <c r="D38" s="30">
        <v>26768</v>
      </c>
      <c r="E38" s="30">
        <v>14477</v>
      </c>
      <c r="F38" s="31">
        <v>768</v>
      </c>
      <c r="G38" s="30">
        <v>3268</v>
      </c>
      <c r="H38" s="30">
        <v>12031</v>
      </c>
      <c r="I38" s="30">
        <v>9786</v>
      </c>
      <c r="J38" s="30">
        <v>35747</v>
      </c>
      <c r="K38" s="30">
        <v>4612</v>
      </c>
      <c r="L38" s="32">
        <v>107457</v>
      </c>
      <c r="M38" s="19"/>
    </row>
    <row r="39" spans="1:13" ht="15" customHeight="1">
      <c r="A39" s="78"/>
      <c r="B39" s="84" t="s">
        <v>23</v>
      </c>
      <c r="C39" s="85"/>
      <c r="D39" s="33">
        <v>2734</v>
      </c>
      <c r="E39" s="33">
        <v>1624</v>
      </c>
      <c r="F39" s="34">
        <v>63</v>
      </c>
      <c r="G39" s="34">
        <v>650</v>
      </c>
      <c r="H39" s="33">
        <v>2731</v>
      </c>
      <c r="I39" s="33">
        <v>1138</v>
      </c>
      <c r="J39" s="33">
        <v>4399</v>
      </c>
      <c r="K39" s="33">
        <v>1788</v>
      </c>
      <c r="L39" s="33">
        <v>15127</v>
      </c>
      <c r="M39" s="35">
        <f>L38+L39</f>
        <v>122584</v>
      </c>
    </row>
    <row r="40" spans="1:13" ht="15" customHeight="1">
      <c r="A40" s="78"/>
      <c r="B40" s="86" t="s">
        <v>28</v>
      </c>
      <c r="C40" s="87"/>
      <c r="D40" s="36">
        <f aca="true" t="shared" si="0" ref="D40:M40">SUM(D38:D39)</f>
        <v>29502</v>
      </c>
      <c r="E40" s="36">
        <f t="shared" si="0"/>
        <v>16101</v>
      </c>
      <c r="F40" s="36">
        <f t="shared" si="0"/>
        <v>831</v>
      </c>
      <c r="G40" s="36">
        <f t="shared" si="0"/>
        <v>3918</v>
      </c>
      <c r="H40" s="36">
        <f t="shared" si="0"/>
        <v>14762</v>
      </c>
      <c r="I40" s="36">
        <f t="shared" si="0"/>
        <v>10924</v>
      </c>
      <c r="J40" s="36">
        <f t="shared" si="0"/>
        <v>40146</v>
      </c>
      <c r="K40" s="36">
        <f t="shared" si="0"/>
        <v>6400</v>
      </c>
      <c r="L40" s="36">
        <f t="shared" si="0"/>
        <v>122584</v>
      </c>
      <c r="M40" s="32">
        <f t="shared" si="0"/>
        <v>122584</v>
      </c>
    </row>
    <row r="41" spans="1:13" ht="12.75" customHeight="1">
      <c r="A41" s="78"/>
      <c r="B41" s="37" t="s">
        <v>24</v>
      </c>
      <c r="C41" s="38"/>
      <c r="D41" s="39">
        <v>49575</v>
      </c>
      <c r="E41" s="40">
        <v>30202</v>
      </c>
      <c r="F41" s="40">
        <v>2468</v>
      </c>
      <c r="G41" s="40">
        <v>6830</v>
      </c>
      <c r="H41" s="40">
        <v>29074</v>
      </c>
      <c r="I41" s="40">
        <v>13902</v>
      </c>
      <c r="J41" s="40">
        <v>67770</v>
      </c>
      <c r="K41" s="40">
        <v>16431</v>
      </c>
      <c r="L41" s="40">
        <v>216252</v>
      </c>
      <c r="M41" s="41">
        <f>SUM(L37:L39)</f>
        <v>216252</v>
      </c>
    </row>
    <row r="42" spans="2:12" ht="12.75">
      <c r="B42" s="11" t="s">
        <v>29</v>
      </c>
      <c r="L42" s="42"/>
    </row>
    <row r="43" spans="2:12" ht="12.75">
      <c r="B43" s="83" t="s">
        <v>26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</row>
    <row r="44" spans="2:8" ht="12.75">
      <c r="B44" s="43" t="s">
        <v>30</v>
      </c>
      <c r="C44" s="43"/>
      <c r="D44" s="43"/>
      <c r="E44" s="43"/>
      <c r="F44" s="43"/>
      <c r="G44" s="43"/>
      <c r="H44" s="43"/>
    </row>
    <row r="47" spans="12:14" ht="12.75">
      <c r="L47" s="44"/>
      <c r="M47" s="44"/>
      <c r="N47" s="44"/>
    </row>
  </sheetData>
  <mergeCells count="27">
    <mergeCell ref="A1:A41"/>
    <mergeCell ref="B1:L1"/>
    <mergeCell ref="B2:L2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M3:M4"/>
    <mergeCell ref="B4:C4"/>
    <mergeCell ref="B5:B8"/>
    <mergeCell ref="B9:B12"/>
    <mergeCell ref="B13:B16"/>
    <mergeCell ref="B17:B20"/>
    <mergeCell ref="B21:B24"/>
    <mergeCell ref="B25:B28"/>
    <mergeCell ref="B29:B32"/>
    <mergeCell ref="B33:B36"/>
    <mergeCell ref="B43:L43"/>
    <mergeCell ref="B37:C37"/>
    <mergeCell ref="B38:C38"/>
    <mergeCell ref="B39:C39"/>
    <mergeCell ref="B40:C40"/>
  </mergeCells>
  <printOptions/>
  <pageMargins left="0.75" right="0.75" top="1" bottom="1" header="0.5" footer="0.5"/>
  <pageSetup fitToHeight="1" fitToWidth="1" horizontalDpi="600" verticalDpi="600" orientation="portrait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B59:K70"/>
  <sheetViews>
    <sheetView workbookViewId="0" topLeftCell="A55">
      <selection activeCell="J106" sqref="J106"/>
    </sheetView>
  </sheetViews>
  <sheetFormatPr defaultColWidth="9.140625" defaultRowHeight="12.75"/>
  <cols>
    <col min="2" max="2" width="10.421875" style="0" customWidth="1"/>
    <col min="3" max="3" width="9.57421875" style="0" customWidth="1"/>
    <col min="6" max="6" width="10.140625" style="0" customWidth="1"/>
    <col min="7" max="7" width="10.00390625" style="0" customWidth="1"/>
  </cols>
  <sheetData>
    <row r="59" spans="3:11" ht="12.75">
      <c r="C59" s="46"/>
      <c r="D59" s="46"/>
      <c r="E59" s="46"/>
      <c r="F59" s="46"/>
      <c r="G59" s="46"/>
      <c r="H59" s="46"/>
      <c r="I59" s="46"/>
      <c r="J59" s="46"/>
      <c r="K59" s="46"/>
    </row>
    <row r="60" spans="3:8" ht="12.75">
      <c r="C60" s="45"/>
      <c r="D60" s="45"/>
      <c r="E60" s="45"/>
      <c r="F60" s="45"/>
      <c r="G60" s="45"/>
      <c r="H60" s="45"/>
    </row>
    <row r="61" spans="3:11" ht="12.75">
      <c r="C61" s="45"/>
      <c r="D61" s="45"/>
      <c r="E61" s="45"/>
      <c r="F61" s="45"/>
      <c r="G61" s="45"/>
      <c r="H61" s="45"/>
      <c r="I61" s="8"/>
      <c r="J61" s="8"/>
      <c r="K61" s="8"/>
    </row>
    <row r="62" spans="2:8" ht="12.75">
      <c r="B62" s="45"/>
      <c r="C62" s="8"/>
      <c r="D62" s="8"/>
      <c r="E62" s="47"/>
      <c r="F62" s="48"/>
      <c r="G62" s="49"/>
      <c r="H62" s="49"/>
    </row>
    <row r="63" spans="2:10" ht="12.75">
      <c r="B63" s="45"/>
      <c r="C63" s="8"/>
      <c r="D63" s="8"/>
      <c r="E63" s="47"/>
      <c r="F63" s="48"/>
      <c r="G63" s="49"/>
      <c r="H63" s="49"/>
      <c r="I63" s="47"/>
      <c r="J63" s="47"/>
    </row>
    <row r="64" spans="2:10" ht="12.75">
      <c r="B64" s="45"/>
      <c r="C64" s="8"/>
      <c r="D64" s="8"/>
      <c r="E64" s="47"/>
      <c r="F64" s="48"/>
      <c r="G64" s="49"/>
      <c r="H64" s="49"/>
      <c r="I64" s="48"/>
      <c r="J64" s="48"/>
    </row>
    <row r="65" spans="2:8" ht="12.75">
      <c r="B65" s="45"/>
      <c r="C65" s="8"/>
      <c r="D65" s="8"/>
      <c r="E65" s="47"/>
      <c r="F65" s="48"/>
      <c r="G65" s="49"/>
      <c r="H65" s="49"/>
    </row>
    <row r="66" spans="2:11" ht="12.75">
      <c r="B66" s="45"/>
      <c r="C66" s="8"/>
      <c r="D66" s="8"/>
      <c r="E66" s="47"/>
      <c r="F66" s="48"/>
      <c r="G66" s="49"/>
      <c r="H66" s="49"/>
      <c r="I66" s="49"/>
      <c r="J66" s="49"/>
      <c r="K66" s="50"/>
    </row>
    <row r="67" spans="2:11" ht="12.75">
      <c r="B67" s="45"/>
      <c r="C67" s="8"/>
      <c r="D67" s="8"/>
      <c r="E67" s="47"/>
      <c r="F67" s="48"/>
      <c r="G67" s="49"/>
      <c r="H67" s="49"/>
      <c r="I67" s="49"/>
      <c r="J67" s="49"/>
      <c r="K67" s="50"/>
    </row>
    <row r="68" spans="2:8" ht="12.75">
      <c r="B68" s="45"/>
      <c r="C68" s="8"/>
      <c r="D68" s="8"/>
      <c r="E68" s="47"/>
      <c r="F68" s="48"/>
      <c r="G68" s="49"/>
      <c r="H68" s="49"/>
    </row>
    <row r="69" spans="2:8" ht="12.75">
      <c r="B69" s="45"/>
      <c r="C69" s="8"/>
      <c r="D69" s="8"/>
      <c r="E69" s="47"/>
      <c r="F69" s="48"/>
      <c r="G69" s="49"/>
      <c r="H69" s="49"/>
    </row>
    <row r="70" spans="2:8" ht="12.75">
      <c r="B70" s="45"/>
      <c r="C70" s="8"/>
      <c r="D70" s="8"/>
      <c r="E70" s="47"/>
      <c r="G70" s="50"/>
      <c r="H70" s="50"/>
    </row>
  </sheetData>
  <printOptions/>
  <pageMargins left="0.75" right="0.75" top="1" bottom="1" header="0.5" footer="0.5"/>
  <pageSetup horizontalDpi="600" verticalDpi="600" orientation="portrait"/>
  <rowBreaks count="1" manualBreakCount="1">
    <brk id="2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U127"/>
  <sheetViews>
    <sheetView tabSelected="1" workbookViewId="0" topLeftCell="A1">
      <selection activeCell="N100" sqref="N100"/>
    </sheetView>
  </sheetViews>
  <sheetFormatPr defaultColWidth="9.140625" defaultRowHeight="12.75"/>
  <sheetData>
    <row r="5" spans="11:12" ht="12.75">
      <c r="K5" s="51" t="s">
        <v>31</v>
      </c>
      <c r="L5" s="52"/>
    </row>
    <row r="6" spans="11:12" ht="12.75">
      <c r="K6" s="53"/>
      <c r="L6" s="54"/>
    </row>
    <row r="7" spans="11:12" ht="12.75">
      <c r="K7" s="55" t="s">
        <v>10</v>
      </c>
      <c r="L7" s="56">
        <v>51272</v>
      </c>
    </row>
    <row r="8" spans="11:12" ht="12.75">
      <c r="K8" s="55" t="s">
        <v>9</v>
      </c>
      <c r="L8" s="56">
        <v>41983</v>
      </c>
    </row>
    <row r="9" spans="11:12" ht="12.75">
      <c r="K9" s="53" t="s">
        <v>4</v>
      </c>
      <c r="L9" s="56">
        <v>41339</v>
      </c>
    </row>
    <row r="10" spans="11:12" ht="12.75">
      <c r="K10" s="55" t="s">
        <v>8</v>
      </c>
      <c r="L10" s="56">
        <v>25626</v>
      </c>
    </row>
    <row r="11" spans="11:12" ht="12.75">
      <c r="K11" s="55" t="s">
        <v>5</v>
      </c>
      <c r="L11" s="56">
        <v>19326</v>
      </c>
    </row>
    <row r="12" spans="11:12" ht="12.75">
      <c r="K12" s="55" t="s">
        <v>11</v>
      </c>
      <c r="L12" s="57">
        <v>16147</v>
      </c>
    </row>
    <row r="13" spans="11:12" ht="12.75">
      <c r="K13" s="55" t="s">
        <v>6</v>
      </c>
      <c r="L13" s="57">
        <v>12173</v>
      </c>
    </row>
    <row r="14" spans="11:15" ht="12.75">
      <c r="K14" s="55" t="s">
        <v>7</v>
      </c>
      <c r="L14" s="57">
        <v>8386</v>
      </c>
      <c r="N14" s="45"/>
      <c r="O14" s="8"/>
    </row>
    <row r="15" spans="14:15" ht="12.75">
      <c r="N15" s="45"/>
      <c r="O15" s="8"/>
    </row>
    <row r="27" spans="11:12" ht="12.75">
      <c r="K27" s="58" t="s">
        <v>32</v>
      </c>
      <c r="L27" s="58"/>
    </row>
    <row r="29" spans="11:12" ht="12.75">
      <c r="K29" t="s">
        <v>10</v>
      </c>
      <c r="L29" s="8">
        <v>67770</v>
      </c>
    </row>
    <row r="30" spans="11:12" ht="12.75">
      <c r="K30" t="s">
        <v>4</v>
      </c>
      <c r="L30" s="8">
        <v>49575</v>
      </c>
    </row>
    <row r="31" spans="11:12" ht="12.75">
      <c r="K31" t="s">
        <v>5</v>
      </c>
      <c r="L31" s="8">
        <v>30202</v>
      </c>
    </row>
    <row r="32" spans="11:14" ht="15.75">
      <c r="K32" t="s">
        <v>8</v>
      </c>
      <c r="L32" s="8">
        <v>29074</v>
      </c>
      <c r="M32" s="104"/>
      <c r="N32" s="104"/>
    </row>
    <row r="33" spans="11:14" ht="15.75">
      <c r="K33" t="s">
        <v>11</v>
      </c>
      <c r="L33" s="8">
        <v>16431</v>
      </c>
      <c r="M33" s="104"/>
      <c r="N33" s="104"/>
    </row>
    <row r="34" spans="11:14" ht="15.75">
      <c r="K34" t="s">
        <v>9</v>
      </c>
      <c r="L34" s="8">
        <v>13902</v>
      </c>
      <c r="M34" s="104"/>
      <c r="N34" s="104"/>
    </row>
    <row r="35" spans="11:14" ht="15.75">
      <c r="K35" t="s">
        <v>7</v>
      </c>
      <c r="L35" s="8">
        <v>6830</v>
      </c>
      <c r="M35" s="104"/>
      <c r="N35" s="104"/>
    </row>
    <row r="36" spans="11:14" ht="15.75">
      <c r="K36" t="s">
        <v>6</v>
      </c>
      <c r="L36" s="8">
        <v>2468</v>
      </c>
      <c r="M36" s="104"/>
      <c r="N36" s="104"/>
    </row>
    <row r="37" spans="13:14" ht="15.75">
      <c r="M37" s="104"/>
      <c r="N37" s="104"/>
    </row>
    <row r="38" spans="13:14" ht="15.75">
      <c r="M38" s="104"/>
      <c r="N38" s="104"/>
    </row>
    <row r="39" spans="13:14" ht="15.75">
      <c r="M39" s="104"/>
      <c r="N39" s="104"/>
    </row>
    <row r="41" spans="11:21" ht="12.75" customHeight="1">
      <c r="K41" s="59"/>
      <c r="L41" s="8"/>
      <c r="N41" s="104"/>
      <c r="O41" s="104"/>
      <c r="P41" s="104"/>
      <c r="Q41" s="104"/>
      <c r="R41" s="104"/>
      <c r="S41" s="104"/>
      <c r="T41" s="104"/>
      <c r="U41" s="104"/>
    </row>
    <row r="42" spans="11:21" ht="12.75" customHeight="1">
      <c r="K42" s="59"/>
      <c r="L42" s="8"/>
      <c r="N42" s="104"/>
      <c r="O42" s="104"/>
      <c r="P42" s="104"/>
      <c r="Q42" s="104"/>
      <c r="R42" s="104"/>
      <c r="S42" s="104"/>
      <c r="T42" s="104"/>
      <c r="U42" s="104"/>
    </row>
    <row r="43" spans="11:15" ht="15.75">
      <c r="K43" s="59"/>
      <c r="L43" s="8"/>
      <c r="N43" s="104"/>
      <c r="O43" s="104"/>
    </row>
    <row r="44" spans="11:15" ht="15.75">
      <c r="K44" s="59"/>
      <c r="L44" s="8"/>
      <c r="N44" s="104"/>
      <c r="O44" s="104"/>
    </row>
    <row r="45" spans="11:15" ht="15.75">
      <c r="K45" s="59"/>
      <c r="L45" s="8"/>
      <c r="N45" s="104"/>
      <c r="O45" s="104"/>
    </row>
    <row r="46" spans="11:15" ht="15.75">
      <c r="K46" s="59"/>
      <c r="L46" s="8"/>
      <c r="N46" s="104"/>
      <c r="O46" s="104"/>
    </row>
    <row r="47" spans="11:15" ht="15.75">
      <c r="K47" s="59"/>
      <c r="L47" s="8"/>
      <c r="N47" s="104"/>
      <c r="O47" s="104"/>
    </row>
    <row r="48" spans="11:15" ht="15.75">
      <c r="K48" s="59"/>
      <c r="L48" s="8"/>
      <c r="N48" s="104"/>
      <c r="O48" s="104"/>
    </row>
    <row r="58" ht="12.75">
      <c r="L58" s="60" t="s">
        <v>12</v>
      </c>
    </row>
    <row r="59" ht="12.75">
      <c r="L59" s="45" t="s">
        <v>33</v>
      </c>
    </row>
    <row r="60" spans="11:14" ht="12.75">
      <c r="K60" t="s">
        <v>6</v>
      </c>
      <c r="L60" s="47">
        <v>4.932333873581848</v>
      </c>
      <c r="N60" s="47"/>
    </row>
    <row r="61" spans="11:14" ht="12.75">
      <c r="K61" t="s">
        <v>9</v>
      </c>
      <c r="L61" s="47">
        <v>3.0199251906200546</v>
      </c>
      <c r="N61" s="47"/>
    </row>
    <row r="62" spans="11:14" ht="12.75">
      <c r="K62" t="s">
        <v>7</v>
      </c>
      <c r="L62" s="47">
        <v>1.227818448023426</v>
      </c>
      <c r="N62" s="47"/>
    </row>
    <row r="63" spans="11:14" ht="12.75">
      <c r="K63" t="s">
        <v>11</v>
      </c>
      <c r="L63" s="47">
        <v>0.9827155985636906</v>
      </c>
      <c r="N63" s="47"/>
    </row>
    <row r="64" spans="11:14" ht="12.75">
      <c r="K64" t="s">
        <v>8</v>
      </c>
      <c r="L64" s="47">
        <v>0.8814060672766045</v>
      </c>
      <c r="N64" s="47"/>
    </row>
    <row r="65" spans="11:14" ht="12.75">
      <c r="K65" t="s">
        <v>4</v>
      </c>
      <c r="L65" s="47">
        <v>0.8338678769541099</v>
      </c>
      <c r="N65" s="47"/>
    </row>
    <row r="66" spans="11:14" ht="12.75">
      <c r="K66" t="s">
        <v>10</v>
      </c>
      <c r="L66" s="47">
        <v>0.7565589493876347</v>
      </c>
      <c r="N66" s="47"/>
    </row>
    <row r="67" spans="11:14" ht="12.75">
      <c r="K67" t="s">
        <v>5</v>
      </c>
      <c r="L67" s="47">
        <v>0.6398913979206675</v>
      </c>
      <c r="N67" s="47"/>
    </row>
    <row r="73" spans="2:9" ht="12.75">
      <c r="B73" s="61"/>
      <c r="C73" s="61"/>
      <c r="D73" s="61"/>
      <c r="E73" s="61"/>
      <c r="F73" s="61"/>
      <c r="G73" s="61"/>
      <c r="H73" s="61"/>
      <c r="I73" s="61"/>
    </row>
    <row r="74" spans="2:9" ht="12.75">
      <c r="B74" s="62"/>
      <c r="C74" s="62"/>
      <c r="D74" s="62"/>
      <c r="E74" s="62"/>
      <c r="F74" s="62"/>
      <c r="G74" s="62"/>
      <c r="H74" s="62"/>
      <c r="I74" s="62"/>
    </row>
    <row r="85" spans="11:12" ht="12.75">
      <c r="K85" s="45" t="s">
        <v>34</v>
      </c>
      <c r="L85" s="45"/>
    </row>
    <row r="87" spans="11:14" ht="12.75">
      <c r="K87" t="s">
        <v>5</v>
      </c>
      <c r="L87" s="48">
        <v>1.5627651867949912</v>
      </c>
      <c r="N87" s="48"/>
    </row>
    <row r="88" spans="11:14" ht="12.75">
      <c r="K88" t="s">
        <v>10</v>
      </c>
      <c r="L88" s="48">
        <v>1.3217740677172727</v>
      </c>
      <c r="N88" s="48"/>
    </row>
    <row r="89" spans="11:14" ht="12.75">
      <c r="K89" t="s">
        <v>4</v>
      </c>
      <c r="L89" s="48">
        <v>1.1992307506228985</v>
      </c>
      <c r="N89" s="48"/>
    </row>
    <row r="90" spans="11:14" ht="12.75">
      <c r="K90" t="s">
        <v>8</v>
      </c>
      <c r="L90" s="48">
        <v>1.1345508467962226</v>
      </c>
      <c r="N90" s="48"/>
    </row>
    <row r="91" spans="11:14" ht="12.75">
      <c r="K91" t="s">
        <v>11</v>
      </c>
      <c r="L91" s="48">
        <v>1.0175884065151422</v>
      </c>
      <c r="N91" s="48"/>
    </row>
    <row r="92" spans="11:14" ht="12.75">
      <c r="K92" t="s">
        <v>7</v>
      </c>
      <c r="L92" s="48">
        <v>0.8144526591938945</v>
      </c>
      <c r="N92" s="48"/>
    </row>
    <row r="93" spans="11:14" ht="12.75">
      <c r="K93" t="s">
        <v>9</v>
      </c>
      <c r="L93" s="48">
        <v>0.33113403044089273</v>
      </c>
      <c r="N93" s="48"/>
    </row>
    <row r="94" spans="11:14" ht="12.75">
      <c r="K94" t="s">
        <v>6</v>
      </c>
      <c r="L94" s="48">
        <v>0.20274377721186232</v>
      </c>
      <c r="N94" s="48"/>
    </row>
    <row r="107" spans="12:17" ht="12.75">
      <c r="L107" t="s">
        <v>35</v>
      </c>
      <c r="M107" t="s">
        <v>35</v>
      </c>
      <c r="N107" t="s">
        <v>12</v>
      </c>
      <c r="O107" t="s">
        <v>36</v>
      </c>
      <c r="P107" t="s">
        <v>37</v>
      </c>
      <c r="Q107" t="s">
        <v>37</v>
      </c>
    </row>
    <row r="108" spans="12:17" ht="12.75">
      <c r="L108" t="s">
        <v>12</v>
      </c>
      <c r="M108" t="s">
        <v>36</v>
      </c>
      <c r="N108" t="s">
        <v>33</v>
      </c>
      <c r="O108" t="s">
        <v>33</v>
      </c>
      <c r="P108" t="s">
        <v>12</v>
      </c>
      <c r="Q108" t="s">
        <v>36</v>
      </c>
    </row>
    <row r="109" spans="11:17" ht="12.75">
      <c r="K109" t="s">
        <v>4</v>
      </c>
      <c r="L109" s="8">
        <v>41339</v>
      </c>
      <c r="M109" s="8">
        <v>49575</v>
      </c>
      <c r="N109" s="47">
        <v>0.8338678769541099</v>
      </c>
      <c r="O109" s="48">
        <v>1.1992307506228985</v>
      </c>
      <c r="P109" s="50">
        <v>0.1911612378151416</v>
      </c>
      <c r="Q109" s="50">
        <v>0.22924643471505465</v>
      </c>
    </row>
    <row r="110" spans="11:17" ht="12.75">
      <c r="K110" t="s">
        <v>5</v>
      </c>
      <c r="L110" s="8">
        <v>19326</v>
      </c>
      <c r="M110" s="8">
        <v>30202</v>
      </c>
      <c r="N110" s="47">
        <v>0.6398913979206675</v>
      </c>
      <c r="O110" s="48">
        <v>1.5627651867949912</v>
      </c>
      <c r="P110" s="50">
        <v>0.08936795960268576</v>
      </c>
      <c r="Q110" s="50">
        <v>0.13966113608197844</v>
      </c>
    </row>
    <row r="111" spans="11:17" ht="12.75">
      <c r="K111" t="s">
        <v>6</v>
      </c>
      <c r="L111" s="8">
        <v>12173</v>
      </c>
      <c r="M111" s="8">
        <v>2468</v>
      </c>
      <c r="N111" s="47">
        <v>4.932333873581848</v>
      </c>
      <c r="O111" s="48">
        <v>0.20274377721186232</v>
      </c>
      <c r="P111" s="50">
        <v>0.05629080887113183</v>
      </c>
      <c r="Q111" s="50">
        <v>0.011412611212844275</v>
      </c>
    </row>
    <row r="112" spans="11:17" ht="12.75">
      <c r="K112" t="s">
        <v>7</v>
      </c>
      <c r="L112" s="8">
        <v>8386</v>
      </c>
      <c r="M112" s="8">
        <v>6830</v>
      </c>
      <c r="N112" s="47">
        <v>1.227818448023426</v>
      </c>
      <c r="O112" s="48">
        <v>0.8144526591938945</v>
      </c>
      <c r="P112" s="50">
        <v>0.038778832103286906</v>
      </c>
      <c r="Q112" s="50">
        <v>0.03158352292695559</v>
      </c>
    </row>
    <row r="113" spans="11:17" ht="12.75">
      <c r="K113" t="s">
        <v>8</v>
      </c>
      <c r="L113" s="8">
        <v>25626</v>
      </c>
      <c r="M113" s="8">
        <v>29074</v>
      </c>
      <c r="N113" s="47">
        <v>0.8814060672766045</v>
      </c>
      <c r="O113" s="48">
        <v>1.1345508467962226</v>
      </c>
      <c r="P113" s="50">
        <v>0.1185006381443871</v>
      </c>
      <c r="Q113" s="50">
        <v>0.13444499935260715</v>
      </c>
    </row>
    <row r="114" spans="11:17" ht="12.75">
      <c r="K114" t="s">
        <v>9</v>
      </c>
      <c r="L114" s="8">
        <v>41983</v>
      </c>
      <c r="M114" s="8">
        <v>13902</v>
      </c>
      <c r="N114" s="47">
        <v>3.0199251906200546</v>
      </c>
      <c r="O114" s="48">
        <v>0.33113403044089273</v>
      </c>
      <c r="P114" s="50">
        <v>0.19413924495495996</v>
      </c>
      <c r="Q114" s="50">
        <v>0.06428611064868764</v>
      </c>
    </row>
    <row r="115" spans="11:17" ht="12.75">
      <c r="K115" t="s">
        <v>10</v>
      </c>
      <c r="L115" s="8">
        <v>51272</v>
      </c>
      <c r="M115" s="8">
        <v>67770</v>
      </c>
      <c r="N115" s="47">
        <v>0.7565589493876347</v>
      </c>
      <c r="O115" s="48">
        <v>1.3217740677172727</v>
      </c>
      <c r="P115" s="50">
        <v>0.23709376098255738</v>
      </c>
      <c r="Q115" s="50">
        <v>0.31338438488430165</v>
      </c>
    </row>
    <row r="116" spans="11:17" ht="12.75">
      <c r="K116" t="s">
        <v>11</v>
      </c>
      <c r="L116" s="8">
        <v>16147</v>
      </c>
      <c r="M116" s="8">
        <v>16431</v>
      </c>
      <c r="N116" s="47">
        <v>0.9827155985636906</v>
      </c>
      <c r="O116" s="48">
        <v>1.0175884065151422</v>
      </c>
      <c r="P116" s="50">
        <v>0.07466751752584948</v>
      </c>
      <c r="Q116" s="50">
        <v>0.07598080017757061</v>
      </c>
    </row>
    <row r="117" spans="11:17" ht="12.75">
      <c r="K117" t="s">
        <v>35</v>
      </c>
      <c r="L117" s="8">
        <v>216252</v>
      </c>
      <c r="M117" s="8">
        <v>216252</v>
      </c>
      <c r="N117" s="47"/>
      <c r="P117" s="50">
        <v>1</v>
      </c>
      <c r="Q117" s="50">
        <v>1</v>
      </c>
    </row>
    <row r="122" spans="12:14" ht="12.75">
      <c r="L122" t="s">
        <v>38</v>
      </c>
      <c r="M122">
        <v>20408</v>
      </c>
      <c r="N122">
        <v>18073</v>
      </c>
    </row>
    <row r="123" spans="12:14" ht="12.75">
      <c r="L123" t="s">
        <v>39</v>
      </c>
      <c r="M123">
        <v>15157</v>
      </c>
      <c r="N123">
        <v>4661</v>
      </c>
    </row>
    <row r="124" spans="12:14" ht="12.75">
      <c r="L124" t="s">
        <v>40</v>
      </c>
      <c r="M124">
        <v>10300</v>
      </c>
      <c r="N124">
        <v>9086</v>
      </c>
    </row>
    <row r="125" spans="12:14" ht="12.75">
      <c r="L125" t="s">
        <v>41</v>
      </c>
      <c r="M125">
        <v>10296</v>
      </c>
      <c r="N125">
        <v>3553</v>
      </c>
    </row>
    <row r="126" spans="12:14" ht="12.75">
      <c r="L126" t="s">
        <v>42</v>
      </c>
      <c r="M126">
        <v>8093</v>
      </c>
      <c r="N126">
        <v>7847</v>
      </c>
    </row>
    <row r="127" spans="12:14" ht="12.75">
      <c r="L127" t="s">
        <v>43</v>
      </c>
      <c r="M127">
        <v>6902</v>
      </c>
      <c r="N127">
        <v>6629</v>
      </c>
    </row>
  </sheetData>
  <mergeCells count="22">
    <mergeCell ref="M32:N32"/>
    <mergeCell ref="M33:N33"/>
    <mergeCell ref="M34:N34"/>
    <mergeCell ref="M35:N35"/>
    <mergeCell ref="M36:N36"/>
    <mergeCell ref="M37:N37"/>
    <mergeCell ref="M38:N38"/>
    <mergeCell ref="M39:N39"/>
    <mergeCell ref="S41:S42"/>
    <mergeCell ref="T41:T42"/>
    <mergeCell ref="U41:U42"/>
    <mergeCell ref="N42:O42"/>
    <mergeCell ref="N41:O41"/>
    <mergeCell ref="P41:P42"/>
    <mergeCell ref="Q41:Q42"/>
    <mergeCell ref="R41:R42"/>
    <mergeCell ref="N47:O47"/>
    <mergeCell ref="N48:O48"/>
    <mergeCell ref="N43:O43"/>
    <mergeCell ref="N44:O44"/>
    <mergeCell ref="N45:O45"/>
    <mergeCell ref="N46:O4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M213:V222"/>
  <sheetViews>
    <sheetView workbookViewId="0" topLeftCell="A1">
      <selection activeCell="K122" sqref="K122"/>
    </sheetView>
  </sheetViews>
  <sheetFormatPr defaultColWidth="9.140625" defaultRowHeight="12.75"/>
  <sheetData>
    <row r="213" ht="12.75">
      <c r="U213" t="s">
        <v>10</v>
      </c>
    </row>
    <row r="214" spans="21:22" ht="12.75">
      <c r="U214" t="s">
        <v>44</v>
      </c>
      <c r="V214" t="s">
        <v>45</v>
      </c>
    </row>
    <row r="215" ht="12.75">
      <c r="T215" s="22"/>
    </row>
    <row r="216" spans="13:20" ht="12.75">
      <c r="M216" s="22"/>
      <c r="N216" s="22"/>
      <c r="P216" s="21"/>
      <c r="Q216" s="22"/>
      <c r="R216" s="22"/>
      <c r="S216" s="22"/>
      <c r="T216" s="22"/>
    </row>
    <row r="217" spans="13:21" ht="12.75">
      <c r="M217" s="22"/>
      <c r="N217" s="22"/>
      <c r="P217" s="22"/>
      <c r="Q217" s="21"/>
      <c r="R217" s="22"/>
      <c r="S217" s="22"/>
      <c r="T217" s="21"/>
      <c r="U217" s="63"/>
    </row>
    <row r="218" spans="13:20" ht="12.75">
      <c r="M218" s="22"/>
      <c r="N218" s="22"/>
      <c r="P218" s="22"/>
      <c r="Q218" s="22"/>
      <c r="R218" s="21"/>
      <c r="S218" s="22"/>
      <c r="T218" s="21"/>
    </row>
    <row r="219" spans="13:20" ht="12.75">
      <c r="M219" s="22"/>
      <c r="N219" s="22"/>
      <c r="P219" s="22"/>
      <c r="Q219" s="22"/>
      <c r="R219" s="22"/>
      <c r="S219" s="21"/>
      <c r="T219" s="22"/>
    </row>
    <row r="220" ht="12.75">
      <c r="T220" s="22"/>
    </row>
    <row r="221" ht="12.75">
      <c r="T221" s="22"/>
    </row>
    <row r="222" spans="13:20" ht="12.75">
      <c r="M222" s="22"/>
      <c r="O222" s="22"/>
      <c r="P222" s="22"/>
      <c r="Q222" s="21"/>
      <c r="R222" s="22"/>
      <c r="T222" s="21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V222"/>
  <sheetViews>
    <sheetView workbookViewId="0" topLeftCell="A202">
      <selection activeCell="L169" sqref="L169"/>
    </sheetView>
  </sheetViews>
  <sheetFormatPr defaultColWidth="9.140625" defaultRowHeight="12.75"/>
  <sheetData>
    <row r="1" ht="12.75">
      <c r="K1" t="s">
        <v>46</v>
      </c>
    </row>
    <row r="2" spans="11:21" ht="30">
      <c r="K2" s="105" t="s">
        <v>3</v>
      </c>
      <c r="L2" s="106"/>
      <c r="M2" s="94" t="s">
        <v>4</v>
      </c>
      <c r="N2" s="94" t="s">
        <v>5</v>
      </c>
      <c r="O2" s="94" t="s">
        <v>6</v>
      </c>
      <c r="P2" s="94" t="s">
        <v>7</v>
      </c>
      <c r="Q2" s="94" t="s">
        <v>8</v>
      </c>
      <c r="R2" s="94" t="s">
        <v>9</v>
      </c>
      <c r="S2" s="94" t="s">
        <v>10</v>
      </c>
      <c r="T2" s="94" t="s">
        <v>11</v>
      </c>
      <c r="U2" s="12" t="s">
        <v>12</v>
      </c>
    </row>
    <row r="3" spans="11:21" ht="15">
      <c r="K3" s="98" t="s">
        <v>13</v>
      </c>
      <c r="L3" s="99"/>
      <c r="M3" s="95"/>
      <c r="N3" s="95"/>
      <c r="O3" s="95"/>
      <c r="P3" s="95"/>
      <c r="Q3" s="95"/>
      <c r="R3" s="95"/>
      <c r="S3" s="95"/>
      <c r="T3" s="95"/>
      <c r="U3" s="13" t="s">
        <v>14</v>
      </c>
    </row>
    <row r="4" spans="11:21" ht="12.75">
      <c r="K4" s="88" t="s">
        <v>4</v>
      </c>
      <c r="L4" s="14"/>
      <c r="M4" s="15"/>
      <c r="N4" s="16"/>
      <c r="O4" s="17"/>
      <c r="P4" s="17"/>
      <c r="Q4" s="16"/>
      <c r="R4" s="16"/>
      <c r="S4" s="16"/>
      <c r="T4" s="16"/>
      <c r="U4" s="18"/>
    </row>
    <row r="5" spans="11:21" ht="12.75">
      <c r="K5" s="89"/>
      <c r="L5" s="14" t="s">
        <v>17</v>
      </c>
      <c r="M5" s="15" t="s">
        <v>16</v>
      </c>
      <c r="N5" s="16">
        <v>2713</v>
      </c>
      <c r="O5" s="17">
        <v>129</v>
      </c>
      <c r="P5" s="17">
        <v>553</v>
      </c>
      <c r="Q5" s="16">
        <v>2651</v>
      </c>
      <c r="R5" s="16">
        <v>2310</v>
      </c>
      <c r="S5" s="16">
        <v>8710</v>
      </c>
      <c r="T5" s="17">
        <v>877</v>
      </c>
      <c r="U5" s="18">
        <v>17943</v>
      </c>
    </row>
    <row r="6" spans="11:21" ht="12.75">
      <c r="K6" s="89"/>
      <c r="L6" s="14" t="s">
        <v>18</v>
      </c>
      <c r="M6" s="15" t="s">
        <v>16</v>
      </c>
      <c r="N6" s="17">
        <v>337</v>
      </c>
      <c r="O6" s="17">
        <v>13</v>
      </c>
      <c r="P6" s="17">
        <v>118</v>
      </c>
      <c r="Q6" s="17">
        <v>618</v>
      </c>
      <c r="R6" s="17">
        <v>219</v>
      </c>
      <c r="S6" s="16">
        <v>1295</v>
      </c>
      <c r="T6" s="17">
        <v>349</v>
      </c>
      <c r="U6" s="18">
        <v>2949</v>
      </c>
    </row>
    <row r="7" spans="11:21" ht="12.75">
      <c r="K7" s="90"/>
      <c r="L7" s="14" t="s">
        <v>19</v>
      </c>
      <c r="M7" s="22">
        <f aca="true" t="shared" si="0" ref="M7:U7">SUM(M5:M6)</f>
        <v>0</v>
      </c>
      <c r="N7" s="22">
        <f t="shared" si="0"/>
        <v>3050</v>
      </c>
      <c r="O7" s="22">
        <f t="shared" si="0"/>
        <v>142</v>
      </c>
      <c r="P7" s="22">
        <f t="shared" si="0"/>
        <v>671</v>
      </c>
      <c r="Q7" s="22">
        <f t="shared" si="0"/>
        <v>3269</v>
      </c>
      <c r="R7" s="22">
        <f t="shared" si="0"/>
        <v>2529</v>
      </c>
      <c r="S7" s="22">
        <f t="shared" si="0"/>
        <v>10005</v>
      </c>
      <c r="T7" s="22">
        <f t="shared" si="0"/>
        <v>1226</v>
      </c>
      <c r="U7" s="22">
        <f t="shared" si="0"/>
        <v>20892</v>
      </c>
    </row>
    <row r="8" spans="11:21" ht="12.75">
      <c r="K8" s="88" t="s">
        <v>5</v>
      </c>
      <c r="L8" s="14" t="s">
        <v>15</v>
      </c>
      <c r="M8" s="16"/>
      <c r="N8" s="15"/>
      <c r="O8" s="17"/>
      <c r="P8" s="17"/>
      <c r="Q8" s="16"/>
      <c r="R8" s="17"/>
      <c r="S8" s="16"/>
      <c r="T8" s="17"/>
      <c r="U8" s="18"/>
    </row>
    <row r="9" spans="11:21" ht="12.75">
      <c r="K9" s="89"/>
      <c r="L9" s="14" t="s">
        <v>17</v>
      </c>
      <c r="M9" s="16">
        <v>2393</v>
      </c>
      <c r="N9" s="15" t="s">
        <v>16</v>
      </c>
      <c r="O9" s="17">
        <v>54</v>
      </c>
      <c r="P9" s="17">
        <v>226</v>
      </c>
      <c r="Q9" s="16">
        <v>1123</v>
      </c>
      <c r="R9" s="17">
        <v>985</v>
      </c>
      <c r="S9" s="16">
        <v>3398</v>
      </c>
      <c r="T9" s="17">
        <v>505</v>
      </c>
      <c r="U9" s="18">
        <v>8684</v>
      </c>
    </row>
    <row r="10" spans="11:21" ht="12.75">
      <c r="K10" s="89"/>
      <c r="L10" s="14" t="s">
        <v>18</v>
      </c>
      <c r="M10" s="17">
        <v>343</v>
      </c>
      <c r="N10" s="15" t="s">
        <v>16</v>
      </c>
      <c r="O10" s="17">
        <v>16</v>
      </c>
      <c r="P10" s="17">
        <v>125</v>
      </c>
      <c r="Q10" s="17">
        <v>503</v>
      </c>
      <c r="R10" s="17">
        <v>212</v>
      </c>
      <c r="S10" s="17">
        <v>834</v>
      </c>
      <c r="T10" s="17">
        <v>257</v>
      </c>
      <c r="U10" s="18">
        <v>2290</v>
      </c>
    </row>
    <row r="11" spans="11:21" ht="12.75">
      <c r="K11" s="90"/>
      <c r="L11" s="14" t="s">
        <v>19</v>
      </c>
      <c r="M11" s="22">
        <f aca="true" t="shared" si="1" ref="M11:U11">SUM(M9:M10)</f>
        <v>2736</v>
      </c>
      <c r="N11" s="22">
        <f t="shared" si="1"/>
        <v>0</v>
      </c>
      <c r="O11" s="22">
        <f t="shared" si="1"/>
        <v>70</v>
      </c>
      <c r="P11" s="22">
        <f t="shared" si="1"/>
        <v>351</v>
      </c>
      <c r="Q11" s="22">
        <f t="shared" si="1"/>
        <v>1626</v>
      </c>
      <c r="R11" s="22">
        <f t="shared" si="1"/>
        <v>1197</v>
      </c>
      <c r="S11" s="22">
        <f t="shared" si="1"/>
        <v>4232</v>
      </c>
      <c r="T11" s="22">
        <f t="shared" si="1"/>
        <v>762</v>
      </c>
      <c r="U11" s="22">
        <f t="shared" si="1"/>
        <v>10974</v>
      </c>
    </row>
    <row r="12" spans="11:21" ht="12.75">
      <c r="K12" s="88" t="s">
        <v>6</v>
      </c>
      <c r="L12" s="14"/>
      <c r="M12" s="16"/>
      <c r="N12" s="17"/>
      <c r="O12" s="15"/>
      <c r="P12" s="17"/>
      <c r="Q12" s="17"/>
      <c r="R12" s="17"/>
      <c r="S12" s="16"/>
      <c r="T12" s="17"/>
      <c r="U12" s="18"/>
    </row>
    <row r="13" spans="11:21" ht="12.75">
      <c r="K13" s="89"/>
      <c r="L13" s="14" t="s">
        <v>17</v>
      </c>
      <c r="M13" s="16">
        <v>1545</v>
      </c>
      <c r="N13" s="17">
        <v>720</v>
      </c>
      <c r="O13" s="15" t="s">
        <v>16</v>
      </c>
      <c r="P13" s="17">
        <v>218</v>
      </c>
      <c r="Q13" s="17">
        <v>764</v>
      </c>
      <c r="R13" s="17">
        <v>518</v>
      </c>
      <c r="S13" s="16">
        <v>2432</v>
      </c>
      <c r="T13" s="17">
        <v>329</v>
      </c>
      <c r="U13" s="18">
        <v>6526</v>
      </c>
    </row>
    <row r="14" spans="11:21" ht="12.75">
      <c r="K14" s="89"/>
      <c r="L14" s="14" t="s">
        <v>18</v>
      </c>
      <c r="M14" s="17">
        <v>59</v>
      </c>
      <c r="N14" s="17">
        <v>33</v>
      </c>
      <c r="O14" s="15" t="s">
        <v>16</v>
      </c>
      <c r="P14" s="17">
        <v>18</v>
      </c>
      <c r="Q14" s="17">
        <v>89</v>
      </c>
      <c r="R14" s="17">
        <v>15</v>
      </c>
      <c r="S14" s="17">
        <v>140</v>
      </c>
      <c r="T14" s="17">
        <v>25</v>
      </c>
      <c r="U14" s="25">
        <v>379</v>
      </c>
    </row>
    <row r="15" spans="11:21" ht="12.75">
      <c r="K15" s="90"/>
      <c r="L15" s="14" t="s">
        <v>19</v>
      </c>
      <c r="M15" s="22">
        <f aca="true" t="shared" si="2" ref="M15:U15">SUM(M13:M14)</f>
        <v>1604</v>
      </c>
      <c r="N15" s="22">
        <f t="shared" si="2"/>
        <v>753</v>
      </c>
      <c r="O15" s="22">
        <f t="shared" si="2"/>
        <v>0</v>
      </c>
      <c r="P15" s="22">
        <f t="shared" si="2"/>
        <v>236</v>
      </c>
      <c r="Q15" s="22">
        <f t="shared" si="2"/>
        <v>853</v>
      </c>
      <c r="R15" s="22">
        <f t="shared" si="2"/>
        <v>533</v>
      </c>
      <c r="S15" s="22">
        <f t="shared" si="2"/>
        <v>2572</v>
      </c>
      <c r="T15" s="22">
        <f t="shared" si="2"/>
        <v>354</v>
      </c>
      <c r="U15" s="22">
        <f t="shared" si="2"/>
        <v>6905</v>
      </c>
    </row>
    <row r="16" spans="11:21" ht="12.75">
      <c r="K16" s="88" t="s">
        <v>7</v>
      </c>
      <c r="L16" s="14"/>
      <c r="M16" s="17"/>
      <c r="N16" s="17"/>
      <c r="O16" s="17"/>
      <c r="P16" s="15"/>
      <c r="Q16" s="17"/>
      <c r="R16" s="17"/>
      <c r="S16" s="16"/>
      <c r="T16" s="17"/>
      <c r="U16" s="18"/>
    </row>
    <row r="17" spans="11:21" ht="12.75">
      <c r="K17" s="89"/>
      <c r="L17" s="14" t="s">
        <v>17</v>
      </c>
      <c r="M17" s="16">
        <v>1001</v>
      </c>
      <c r="N17" s="17">
        <v>437</v>
      </c>
      <c r="O17" s="17">
        <v>31</v>
      </c>
      <c r="P17" s="15" t="s">
        <v>16</v>
      </c>
      <c r="Q17" s="17">
        <v>435</v>
      </c>
      <c r="R17" s="17">
        <v>303</v>
      </c>
      <c r="S17" s="16">
        <v>1547</v>
      </c>
      <c r="T17" s="17">
        <v>201</v>
      </c>
      <c r="U17" s="18">
        <v>3955</v>
      </c>
    </row>
    <row r="18" spans="11:21" ht="12.75">
      <c r="K18" s="89"/>
      <c r="L18" s="14" t="s">
        <v>18</v>
      </c>
      <c r="M18" s="17">
        <v>138</v>
      </c>
      <c r="N18" s="17">
        <v>80</v>
      </c>
      <c r="O18" s="17">
        <v>6</v>
      </c>
      <c r="P18" s="15" t="s">
        <v>16</v>
      </c>
      <c r="Q18" s="17">
        <v>164</v>
      </c>
      <c r="R18" s="17">
        <v>29</v>
      </c>
      <c r="S18" s="17">
        <v>315</v>
      </c>
      <c r="T18" s="17">
        <v>92</v>
      </c>
      <c r="U18" s="25">
        <v>824</v>
      </c>
    </row>
    <row r="19" spans="11:21" ht="12.75">
      <c r="K19" s="90"/>
      <c r="L19" s="14" t="s">
        <v>19</v>
      </c>
      <c r="M19" s="22">
        <f aca="true" t="shared" si="3" ref="M19:U19">SUM(M17:M18)</f>
        <v>1139</v>
      </c>
      <c r="N19" s="22">
        <f t="shared" si="3"/>
        <v>517</v>
      </c>
      <c r="O19" s="22">
        <f t="shared" si="3"/>
        <v>37</v>
      </c>
      <c r="P19" s="22">
        <f t="shared" si="3"/>
        <v>0</v>
      </c>
      <c r="Q19" s="22">
        <f t="shared" si="3"/>
        <v>599</v>
      </c>
      <c r="R19" s="22">
        <f t="shared" si="3"/>
        <v>332</v>
      </c>
      <c r="S19" s="22">
        <f t="shared" si="3"/>
        <v>1862</v>
      </c>
      <c r="T19" s="22">
        <f t="shared" si="3"/>
        <v>293</v>
      </c>
      <c r="U19" s="22">
        <f t="shared" si="3"/>
        <v>4779</v>
      </c>
    </row>
    <row r="20" spans="11:21" ht="12.75">
      <c r="K20" s="88" t="s">
        <v>8</v>
      </c>
      <c r="L20" s="14"/>
      <c r="M20" s="17"/>
      <c r="N20" s="17"/>
      <c r="O20" s="17"/>
      <c r="P20" s="17"/>
      <c r="Q20" s="15"/>
      <c r="R20" s="17"/>
      <c r="S20" s="17"/>
      <c r="T20" s="17"/>
      <c r="U20" s="18"/>
    </row>
    <row r="21" spans="11:21" ht="12.75">
      <c r="K21" s="89"/>
      <c r="L21" s="14" t="s">
        <v>17</v>
      </c>
      <c r="M21" s="16">
        <v>6099</v>
      </c>
      <c r="N21" s="16">
        <v>2711</v>
      </c>
      <c r="O21" s="17">
        <v>188</v>
      </c>
      <c r="P21" s="17">
        <v>718</v>
      </c>
      <c r="Q21" s="15" t="s">
        <v>16</v>
      </c>
      <c r="R21" s="16">
        <v>2281</v>
      </c>
      <c r="S21" s="16">
        <v>8649</v>
      </c>
      <c r="T21" s="17">
        <v>829</v>
      </c>
      <c r="U21" s="18">
        <v>21475</v>
      </c>
    </row>
    <row r="22" spans="11:21" ht="12.75">
      <c r="K22" s="89"/>
      <c r="L22" s="14" t="s">
        <v>18</v>
      </c>
      <c r="M22" s="17">
        <v>493</v>
      </c>
      <c r="N22" s="17">
        <v>293</v>
      </c>
      <c r="O22" s="17">
        <v>4</v>
      </c>
      <c r="P22" s="17">
        <v>94</v>
      </c>
      <c r="Q22" s="15" t="s">
        <v>16</v>
      </c>
      <c r="R22" s="17">
        <v>169</v>
      </c>
      <c r="S22" s="17">
        <v>937</v>
      </c>
      <c r="T22" s="17">
        <v>352</v>
      </c>
      <c r="U22" s="18">
        <v>2342</v>
      </c>
    </row>
    <row r="23" spans="11:21" ht="12.75">
      <c r="K23" s="90"/>
      <c r="L23" s="14" t="s">
        <v>19</v>
      </c>
      <c r="M23" s="22">
        <f aca="true" t="shared" si="4" ref="M23:U23">SUM(M21:M22)</f>
        <v>6592</v>
      </c>
      <c r="N23" s="22">
        <f t="shared" si="4"/>
        <v>3004</v>
      </c>
      <c r="O23" s="22">
        <f t="shared" si="4"/>
        <v>192</v>
      </c>
      <c r="P23" s="22">
        <f t="shared" si="4"/>
        <v>812</v>
      </c>
      <c r="Q23" s="22">
        <f t="shared" si="4"/>
        <v>0</v>
      </c>
      <c r="R23" s="22">
        <f t="shared" si="4"/>
        <v>2450</v>
      </c>
      <c r="S23" s="22">
        <f t="shared" si="4"/>
        <v>9586</v>
      </c>
      <c r="T23" s="22">
        <f t="shared" si="4"/>
        <v>1181</v>
      </c>
      <c r="U23" s="22">
        <f t="shared" si="4"/>
        <v>23817</v>
      </c>
    </row>
    <row r="24" spans="11:21" ht="12.75">
      <c r="K24" s="88" t="s">
        <v>9</v>
      </c>
      <c r="L24" s="14"/>
      <c r="M24" s="64"/>
      <c r="N24" s="64"/>
      <c r="O24" s="65"/>
      <c r="P24" s="65"/>
      <c r="Q24" s="64"/>
      <c r="R24" s="21"/>
      <c r="S24" s="64"/>
      <c r="T24" s="65"/>
      <c r="U24" s="66"/>
    </row>
    <row r="25" spans="11:21" ht="12.75">
      <c r="K25" s="89"/>
      <c r="L25" s="14" t="s">
        <v>17</v>
      </c>
      <c r="M25" s="16">
        <v>6006</v>
      </c>
      <c r="N25" s="16">
        <v>3373</v>
      </c>
      <c r="O25" s="17">
        <v>133</v>
      </c>
      <c r="P25" s="17">
        <v>547</v>
      </c>
      <c r="Q25" s="16">
        <v>2820</v>
      </c>
      <c r="R25" s="15" t="s">
        <v>16</v>
      </c>
      <c r="S25" s="16">
        <v>8208</v>
      </c>
      <c r="T25" s="17">
        <v>798</v>
      </c>
      <c r="U25" s="18">
        <v>21885</v>
      </c>
    </row>
    <row r="26" spans="11:21" ht="12.75">
      <c r="K26" s="89"/>
      <c r="L26" s="14" t="s">
        <v>18</v>
      </c>
      <c r="M26" s="17">
        <v>294</v>
      </c>
      <c r="N26" s="17">
        <v>192</v>
      </c>
      <c r="O26" s="17" t="s">
        <v>16</v>
      </c>
      <c r="P26" s="17">
        <v>78</v>
      </c>
      <c r="Q26" s="17">
        <v>176</v>
      </c>
      <c r="R26" s="15" t="s">
        <v>16</v>
      </c>
      <c r="S26" s="17">
        <v>544</v>
      </c>
      <c r="T26" s="17">
        <v>90</v>
      </c>
      <c r="U26" s="18">
        <v>1374</v>
      </c>
    </row>
    <row r="27" spans="11:21" ht="12.75">
      <c r="K27" s="90"/>
      <c r="L27" s="14" t="s">
        <v>19</v>
      </c>
      <c r="M27" s="22">
        <f aca="true" t="shared" si="5" ref="M27:U27">SUM(M25:M26)</f>
        <v>6300</v>
      </c>
      <c r="N27" s="22">
        <f t="shared" si="5"/>
        <v>3565</v>
      </c>
      <c r="O27" s="22">
        <f t="shared" si="5"/>
        <v>133</v>
      </c>
      <c r="P27" s="22">
        <f t="shared" si="5"/>
        <v>625</v>
      </c>
      <c r="Q27" s="22">
        <f t="shared" si="5"/>
        <v>2996</v>
      </c>
      <c r="R27" s="22">
        <f t="shared" si="5"/>
        <v>0</v>
      </c>
      <c r="S27" s="22">
        <f t="shared" si="5"/>
        <v>8752</v>
      </c>
      <c r="T27" s="22">
        <f t="shared" si="5"/>
        <v>888</v>
      </c>
      <c r="U27" s="22">
        <f t="shared" si="5"/>
        <v>23259</v>
      </c>
    </row>
    <row r="28" spans="11:21" ht="12.75">
      <c r="K28" s="88" t="s">
        <v>10</v>
      </c>
      <c r="L28" s="14"/>
      <c r="M28" s="16"/>
      <c r="N28" s="16"/>
      <c r="O28" s="17"/>
      <c r="P28" s="17"/>
      <c r="Q28" s="16"/>
      <c r="R28" s="16"/>
      <c r="S28" s="15"/>
      <c r="T28" s="16"/>
      <c r="U28" s="18"/>
    </row>
    <row r="29" spans="11:21" ht="12.75">
      <c r="K29" s="89"/>
      <c r="L29" s="14" t="s">
        <v>17</v>
      </c>
      <c r="M29" s="16">
        <v>7727</v>
      </c>
      <c r="N29" s="16">
        <v>3341</v>
      </c>
      <c r="O29" s="17">
        <v>160</v>
      </c>
      <c r="P29" s="17">
        <v>708</v>
      </c>
      <c r="Q29" s="16">
        <v>3296</v>
      </c>
      <c r="R29" s="16">
        <v>2670</v>
      </c>
      <c r="S29" s="15" t="s">
        <v>16</v>
      </c>
      <c r="T29" s="16">
        <v>1073</v>
      </c>
      <c r="U29" s="18">
        <v>18975</v>
      </c>
    </row>
    <row r="30" spans="11:21" ht="12.75">
      <c r="K30" s="89"/>
      <c r="L30" s="14" t="s">
        <v>18</v>
      </c>
      <c r="M30" s="16">
        <v>1292</v>
      </c>
      <c r="N30" s="17">
        <v>586</v>
      </c>
      <c r="O30" s="17">
        <v>20</v>
      </c>
      <c r="P30" s="17">
        <v>192</v>
      </c>
      <c r="Q30" s="17">
        <v>991</v>
      </c>
      <c r="R30" s="17">
        <v>467</v>
      </c>
      <c r="S30" s="15" t="s">
        <v>16</v>
      </c>
      <c r="T30" s="17">
        <v>623</v>
      </c>
      <c r="U30" s="18">
        <v>4171</v>
      </c>
    </row>
    <row r="31" spans="11:21" ht="12.75">
      <c r="K31" s="90"/>
      <c r="L31" s="14" t="s">
        <v>19</v>
      </c>
      <c r="M31" s="22">
        <f aca="true" t="shared" si="6" ref="M31:U31">SUM(M29:M30)</f>
        <v>9019</v>
      </c>
      <c r="N31" s="22">
        <f t="shared" si="6"/>
        <v>3927</v>
      </c>
      <c r="O31" s="22">
        <f t="shared" si="6"/>
        <v>180</v>
      </c>
      <c r="P31" s="22">
        <f t="shared" si="6"/>
        <v>900</v>
      </c>
      <c r="Q31" s="22">
        <f t="shared" si="6"/>
        <v>4287</v>
      </c>
      <c r="R31" s="22">
        <f t="shared" si="6"/>
        <v>3137</v>
      </c>
      <c r="S31" s="22">
        <f t="shared" si="6"/>
        <v>0</v>
      </c>
      <c r="T31" s="22">
        <f t="shared" si="6"/>
        <v>1696</v>
      </c>
      <c r="U31" s="22">
        <f t="shared" si="6"/>
        <v>23146</v>
      </c>
    </row>
    <row r="32" spans="11:21" ht="12.75">
      <c r="K32" s="91" t="s">
        <v>11</v>
      </c>
      <c r="L32" s="14"/>
      <c r="M32" s="16"/>
      <c r="N32" s="16"/>
      <c r="O32" s="17"/>
      <c r="P32" s="17"/>
      <c r="Q32" s="16"/>
      <c r="R32" s="17"/>
      <c r="S32" s="16"/>
      <c r="T32" s="15"/>
      <c r="U32" s="18"/>
    </row>
    <row r="33" spans="11:21" ht="12.75">
      <c r="K33" s="92"/>
      <c r="L33" s="14" t="s">
        <v>17</v>
      </c>
      <c r="M33" s="16">
        <v>1997</v>
      </c>
      <c r="N33" s="16">
        <v>1182</v>
      </c>
      <c r="O33" s="17">
        <v>73</v>
      </c>
      <c r="P33" s="17">
        <v>298</v>
      </c>
      <c r="Q33" s="17">
        <v>942</v>
      </c>
      <c r="R33" s="17">
        <v>719</v>
      </c>
      <c r="S33" s="16">
        <v>2803</v>
      </c>
      <c r="T33" s="15" t="s">
        <v>16</v>
      </c>
      <c r="U33" s="18">
        <v>8014</v>
      </c>
    </row>
    <row r="34" spans="11:21" ht="12.75">
      <c r="K34" s="92"/>
      <c r="L34" s="14" t="s">
        <v>18</v>
      </c>
      <c r="M34" s="17">
        <v>115</v>
      </c>
      <c r="N34" s="17">
        <v>103</v>
      </c>
      <c r="O34" s="17">
        <v>4</v>
      </c>
      <c r="P34" s="17">
        <v>25</v>
      </c>
      <c r="Q34" s="17">
        <v>190</v>
      </c>
      <c r="R34" s="17">
        <v>27</v>
      </c>
      <c r="S34" s="17">
        <v>334</v>
      </c>
      <c r="T34" s="15" t="s">
        <v>16</v>
      </c>
      <c r="U34" s="25">
        <v>798</v>
      </c>
    </row>
    <row r="35" spans="11:21" ht="12.75">
      <c r="K35" s="93"/>
      <c r="L35" s="14" t="s">
        <v>19</v>
      </c>
      <c r="M35" s="22">
        <f aca="true" t="shared" si="7" ref="M35:U35">SUM(M33:M34)</f>
        <v>2112</v>
      </c>
      <c r="N35" s="22">
        <f t="shared" si="7"/>
        <v>1285</v>
      </c>
      <c r="O35" s="22">
        <f t="shared" si="7"/>
        <v>77</v>
      </c>
      <c r="P35" s="22">
        <f t="shared" si="7"/>
        <v>323</v>
      </c>
      <c r="Q35" s="22">
        <f t="shared" si="7"/>
        <v>1132</v>
      </c>
      <c r="R35" s="22">
        <f t="shared" si="7"/>
        <v>746</v>
      </c>
      <c r="S35" s="22">
        <f t="shared" si="7"/>
        <v>3137</v>
      </c>
      <c r="T35" s="22">
        <f t="shared" si="7"/>
        <v>0</v>
      </c>
      <c r="U35" s="22">
        <f t="shared" si="7"/>
        <v>8812</v>
      </c>
    </row>
    <row r="36" spans="11:21" ht="15">
      <c r="K36" s="84" t="s">
        <v>21</v>
      </c>
      <c r="L36" s="85"/>
      <c r="M36" s="29"/>
      <c r="N36" s="29"/>
      <c r="O36" s="29"/>
      <c r="P36" s="29"/>
      <c r="Q36" s="29"/>
      <c r="R36" s="29"/>
      <c r="S36" s="29"/>
      <c r="T36" s="29"/>
      <c r="U36" s="18"/>
    </row>
    <row r="37" spans="11:21" ht="15">
      <c r="K37" s="84" t="s">
        <v>22</v>
      </c>
      <c r="L37" s="85"/>
      <c r="M37" s="30">
        <v>26768</v>
      </c>
      <c r="N37" s="30">
        <v>14477</v>
      </c>
      <c r="O37" s="31">
        <v>768</v>
      </c>
      <c r="P37" s="30">
        <v>3268</v>
      </c>
      <c r="Q37" s="30">
        <v>12031</v>
      </c>
      <c r="R37" s="30">
        <v>9786</v>
      </c>
      <c r="S37" s="30">
        <v>35747</v>
      </c>
      <c r="T37" s="30">
        <v>4612</v>
      </c>
      <c r="U37" s="32">
        <v>107457</v>
      </c>
    </row>
    <row r="38" spans="11:21" ht="15">
      <c r="K38" s="84" t="s">
        <v>23</v>
      </c>
      <c r="L38" s="85"/>
      <c r="M38" s="33">
        <v>2734</v>
      </c>
      <c r="N38" s="33">
        <v>1624</v>
      </c>
      <c r="O38" s="34">
        <v>63</v>
      </c>
      <c r="P38" s="34">
        <v>650</v>
      </c>
      <c r="Q38" s="33">
        <v>2731</v>
      </c>
      <c r="R38" s="33">
        <v>1138</v>
      </c>
      <c r="S38" s="33">
        <v>4399</v>
      </c>
      <c r="T38" s="33">
        <v>1788</v>
      </c>
      <c r="U38" s="33">
        <v>15127</v>
      </c>
    </row>
    <row r="39" spans="11:21" ht="15">
      <c r="K39" s="86" t="s">
        <v>28</v>
      </c>
      <c r="L39" s="87"/>
      <c r="M39" s="22">
        <f aca="true" t="shared" si="8" ref="M39:U39">SUM(M37:M38)</f>
        <v>29502</v>
      </c>
      <c r="N39" s="22">
        <f t="shared" si="8"/>
        <v>16101</v>
      </c>
      <c r="O39" s="22">
        <f t="shared" si="8"/>
        <v>831</v>
      </c>
      <c r="P39" s="22">
        <f t="shared" si="8"/>
        <v>3918</v>
      </c>
      <c r="Q39" s="22">
        <f t="shared" si="8"/>
        <v>14762</v>
      </c>
      <c r="R39" s="22">
        <f t="shared" si="8"/>
        <v>10924</v>
      </c>
      <c r="S39" s="22">
        <f t="shared" si="8"/>
        <v>40146</v>
      </c>
      <c r="T39" s="22">
        <f t="shared" si="8"/>
        <v>6400</v>
      </c>
      <c r="U39" s="22">
        <f t="shared" si="8"/>
        <v>122584</v>
      </c>
    </row>
    <row r="213" ht="12.75">
      <c r="U213" t="s">
        <v>10</v>
      </c>
    </row>
    <row r="214" spans="21:22" ht="12.75">
      <c r="U214" t="s">
        <v>44</v>
      </c>
      <c r="V214" t="s">
        <v>45</v>
      </c>
    </row>
    <row r="215" ht="12.75">
      <c r="T215" s="22"/>
    </row>
    <row r="216" spans="13:20" ht="12.75">
      <c r="M216" s="22"/>
      <c r="N216" s="22"/>
      <c r="P216" s="21"/>
      <c r="Q216" s="22"/>
      <c r="R216" s="22"/>
      <c r="S216" s="22"/>
      <c r="T216" s="22"/>
    </row>
    <row r="217" spans="13:21" ht="12.75">
      <c r="M217" s="22"/>
      <c r="N217" s="22"/>
      <c r="P217" s="22"/>
      <c r="Q217" s="21"/>
      <c r="R217" s="22"/>
      <c r="S217" s="22"/>
      <c r="T217" s="21"/>
      <c r="U217" s="63"/>
    </row>
    <row r="218" spans="13:20" ht="12.75">
      <c r="M218" s="22"/>
      <c r="N218" s="22"/>
      <c r="P218" s="22"/>
      <c r="Q218" s="22"/>
      <c r="R218" s="21"/>
      <c r="S218" s="22"/>
      <c r="T218" s="21"/>
    </row>
    <row r="219" spans="13:20" ht="12.75">
      <c r="M219" s="22"/>
      <c r="N219" s="22"/>
      <c r="P219" s="22"/>
      <c r="Q219" s="22"/>
      <c r="R219" s="22"/>
      <c r="S219" s="21"/>
      <c r="T219" s="22"/>
    </row>
    <row r="220" ht="12.75">
      <c r="T220" s="22"/>
    </row>
    <row r="221" ht="12.75">
      <c r="T221" s="22"/>
    </row>
    <row r="222" spans="13:20" ht="12.75">
      <c r="M222" s="22"/>
      <c r="O222" s="22"/>
      <c r="P222" s="22"/>
      <c r="Q222" s="21"/>
      <c r="R222" s="22"/>
      <c r="T222" s="21"/>
    </row>
  </sheetData>
  <mergeCells count="22">
    <mergeCell ref="N2:N3"/>
    <mergeCell ref="O2:O3"/>
    <mergeCell ref="T2:T3"/>
    <mergeCell ref="K3:L3"/>
    <mergeCell ref="K4:K7"/>
    <mergeCell ref="K8:K11"/>
    <mergeCell ref="P2:P3"/>
    <mergeCell ref="Q2:Q3"/>
    <mergeCell ref="R2:R3"/>
    <mergeCell ref="S2:S3"/>
    <mergeCell ref="K2:L2"/>
    <mergeCell ref="M2:M3"/>
    <mergeCell ref="K12:K15"/>
    <mergeCell ref="K16:K19"/>
    <mergeCell ref="K20:K23"/>
    <mergeCell ref="K24:K27"/>
    <mergeCell ref="K38:L38"/>
    <mergeCell ref="K39:L39"/>
    <mergeCell ref="K28:K31"/>
    <mergeCell ref="K32:K35"/>
    <mergeCell ref="K36:L36"/>
    <mergeCell ref="K37:L37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WRLC Reciprocal Borrowing by Library</dc:title>
  <dc:subject/>
  <dc:creator/>
  <cp:keywords/>
  <dc:description/>
  <cp:lastModifiedBy>payne</cp:lastModifiedBy>
  <cp:lastPrinted>2006-09-28T15:58:53Z</cp:lastPrinted>
  <dcterms:created xsi:type="dcterms:W3CDTF">2005-07-11T20:46:32Z</dcterms:created>
  <dcterms:modified xsi:type="dcterms:W3CDTF">2006-09-28T15:59:37Z</dcterms:modified>
  <cp:category/>
  <cp:version/>
  <cp:contentType/>
  <cp:contentStatus/>
</cp:coreProperties>
</file>